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firstSheet="1" activeTab="2"/>
  </bookViews>
  <sheets>
    <sheet name="分期付款" sheetId="7" r:id="rId1"/>
    <sheet name="阿克苏分公司" sheetId="9" r:id="rId2"/>
    <sheet name="阿克苏通力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<sst xmlns="http://schemas.openxmlformats.org/spreadsheetml/2006/main" count="394" uniqueCount="141">
  <si>
    <t>分期付款未支付完的客户</t>
  </si>
  <si>
    <t>序号</t>
  </si>
  <si>
    <t>项目名称</t>
  </si>
  <si>
    <t>房号</t>
  </si>
  <si>
    <t>面积</t>
  </si>
  <si>
    <t>姓名</t>
  </si>
  <si>
    <t>单价</t>
  </si>
  <si>
    <t>总价</t>
  </si>
  <si>
    <t>分期付款要求</t>
  </si>
  <si>
    <t>实际付款情况</t>
  </si>
  <si>
    <t>未付款项</t>
  </si>
  <si>
    <t>应计利息</t>
  </si>
  <si>
    <t>未付利息</t>
  </si>
  <si>
    <t>未付款合计</t>
  </si>
  <si>
    <t>应结清日期</t>
  </si>
  <si>
    <t>是否已入住</t>
  </si>
  <si>
    <t>备注（分期协议内容）</t>
  </si>
  <si>
    <t>日期</t>
  </si>
  <si>
    <t>金额</t>
  </si>
  <si>
    <t>已付利息</t>
  </si>
  <si>
    <t>多浪小镇</t>
  </si>
  <si>
    <t>C1-105</t>
  </si>
  <si>
    <t>阿尔孜古力·买提尼亚孜</t>
  </si>
  <si>
    <t>-</t>
  </si>
  <si>
    <t>2024.5.31</t>
  </si>
  <si>
    <t>已缴纳281695元，余118037元于2024.5.31前付清，每个月末前支付7377.28元</t>
  </si>
  <si>
    <t>小计</t>
  </si>
  <si>
    <t>A4-102</t>
  </si>
  <si>
    <t>古丽孜巴·努尔麦麦提</t>
  </si>
  <si>
    <t>2023.12.31</t>
  </si>
  <si>
    <t>已缴纳204672元，余51220元于2023.12.31前付清</t>
  </si>
  <si>
    <t>C5-105</t>
  </si>
  <si>
    <t>热艳古力·阿布都热合曼</t>
  </si>
  <si>
    <t>2024.3.27</t>
  </si>
  <si>
    <t>已缴纳125678，剩余100000分期，利息10000元，半年还一次，一次27500元，还款日期为23.9.27还款27500、24.3.27还款27500、24.9.27还款27500、25.3.27还款27500</t>
  </si>
  <si>
    <t>C5-108</t>
  </si>
  <si>
    <t>牙乎甫江·阿吾提</t>
  </si>
  <si>
    <t>2025.9.10</t>
  </si>
  <si>
    <t>已缴纳137646，剩余89270元半年还一次，一次29755元，于2025年9月10日前还清，借11万，利息9020元</t>
  </si>
  <si>
    <t>C17</t>
  </si>
  <si>
    <t>热合木江·司马义</t>
  </si>
  <si>
    <t>2024.12.15</t>
  </si>
  <si>
    <t>是</t>
  </si>
  <si>
    <t>已付1590054元，2022.6.15还330833,2022.12.15还330833,2023.6.15还330833.2023.12.15还330833,2024.6.15还430833,2024.12.15还剩余430833元。</t>
  </si>
  <si>
    <t>康泰公寓</t>
  </si>
  <si>
    <t>1-104</t>
  </si>
  <si>
    <t>刘永平</t>
  </si>
  <si>
    <t>2025.6.30</t>
  </si>
  <si>
    <t xml:space="preserve">已付768700，2期房价款人民币（币种）207052元（大写：贰拾万零柒仟零伍拾贰元整），应当
于2024年12月31日前支付。第3期房价款人民币（币种）90000元（大写：玖万元整），应
当于2025年6月30日前支付。第4期房价款人民币（币种）260000元（大写：贰拾陆万元整），
应当于2025年12月31日前支付。第5期房价款人民币（币种）90000元（大写：玖万元整），
应当于2026年6月30日前支付。第6期房价款人民币（币种）260000元（大写：贰拾陆万元
整），应当于2026年12月30日前支付。 </t>
  </si>
  <si>
    <t>5-102</t>
  </si>
  <si>
    <t>钟文龙</t>
  </si>
  <si>
    <t>2024.8.14</t>
  </si>
  <si>
    <t>已付766859，每3个月末30号之前支付44242.5，一年内分四次还清，2024.8.14前还款</t>
  </si>
  <si>
    <t>只支付定金及部分款项</t>
  </si>
  <si>
    <t>合同金额</t>
  </si>
  <si>
    <t>定金支付情况</t>
  </si>
  <si>
    <t>除定金外支付情况</t>
  </si>
  <si>
    <t>付款合计</t>
  </si>
  <si>
    <t>未回款</t>
  </si>
  <si>
    <t>是否签约</t>
  </si>
  <si>
    <t>备注</t>
  </si>
  <si>
    <t>A11-3-401</t>
  </si>
  <si>
    <t>古丽阿依夏目·艾买提</t>
  </si>
  <si>
    <t>否</t>
  </si>
  <si>
    <t>抵账-未签合同</t>
  </si>
  <si>
    <t>A11-4-302</t>
  </si>
  <si>
    <t>（永安混凝土）买木塔吾拉买买提明</t>
  </si>
  <si>
    <t>2017.4.28</t>
  </si>
  <si>
    <t>A12-1-601</t>
  </si>
  <si>
    <t>吐尔地·卡地尔</t>
  </si>
  <si>
    <t>2018.9.30</t>
  </si>
  <si>
    <t>C1-104</t>
  </si>
  <si>
    <t>努尔艾力·依明</t>
  </si>
  <si>
    <t>2023.8.2</t>
  </si>
  <si>
    <t>在租，公司收取租金</t>
  </si>
  <si>
    <t>库尔班·许库尔</t>
  </si>
  <si>
    <t>2023.11.27</t>
  </si>
  <si>
    <t>C6-2-201</t>
  </si>
  <si>
    <t>阿依先木·马木提</t>
  </si>
  <si>
    <t>2019.7.25</t>
  </si>
  <si>
    <t>C7-1-102</t>
  </si>
  <si>
    <t>吐尔迪·沙吾提</t>
  </si>
  <si>
    <t>2021.6.3</t>
  </si>
  <si>
    <t>C8-1-301</t>
  </si>
  <si>
    <t>阿不都拉·为力 改为 为力·热依木</t>
  </si>
  <si>
    <t>2018.1.3</t>
  </si>
  <si>
    <t>C8-2-502</t>
  </si>
  <si>
    <t>帕坦木·艾麦提</t>
  </si>
  <si>
    <t>2020.11.4</t>
  </si>
  <si>
    <t>C9-1-302</t>
  </si>
  <si>
    <t>买买提·萨吾提</t>
  </si>
  <si>
    <t>2013.8-33#收款</t>
  </si>
  <si>
    <t>A1-2-201</t>
  </si>
  <si>
    <t>阿依古力·哈斯木</t>
  </si>
  <si>
    <t>A2-1-402</t>
  </si>
  <si>
    <t>麦麦提·赛麦提</t>
  </si>
  <si>
    <t>查合同</t>
  </si>
  <si>
    <t>A3-3-203</t>
  </si>
  <si>
    <t>吐尼亚孜·托合尼亚孜</t>
  </si>
  <si>
    <t>A4-1-202</t>
  </si>
  <si>
    <t>萨拉木·如孜</t>
  </si>
  <si>
    <t>A4-3-602</t>
  </si>
  <si>
    <t>阿卜杜合力力·谢尔旦</t>
  </si>
  <si>
    <t>A4-4-201</t>
  </si>
  <si>
    <t>帕提古力·亚生</t>
  </si>
  <si>
    <t>A4-4-202</t>
  </si>
  <si>
    <t>布萨热木·吐尔逊</t>
  </si>
  <si>
    <t>A4-6-402</t>
  </si>
  <si>
    <t>吾尔尼萨 ·库尔班</t>
  </si>
  <si>
    <t>欠款19000，逾期19100</t>
  </si>
  <si>
    <t>A2-113</t>
  </si>
  <si>
    <t>卡哈尔·阿布都外力</t>
  </si>
  <si>
    <t>空置</t>
  </si>
  <si>
    <t>A4-105</t>
  </si>
  <si>
    <t>阿斯艳木·喀地尔</t>
  </si>
  <si>
    <t>2023.5.23</t>
  </si>
  <si>
    <t>2023.9.28</t>
  </si>
  <si>
    <t>A4-112</t>
  </si>
  <si>
    <t>巴哈尔古力·阿西木</t>
  </si>
  <si>
    <t>2023.6.12</t>
  </si>
  <si>
    <t>2023.6.14</t>
  </si>
  <si>
    <t>A4-118</t>
  </si>
  <si>
    <t>马芸</t>
  </si>
  <si>
    <t>2023.7.18</t>
  </si>
  <si>
    <t>A4-119</t>
  </si>
  <si>
    <t>A4-122</t>
  </si>
  <si>
    <t>A4-123</t>
  </si>
  <si>
    <t>A4-126</t>
  </si>
  <si>
    <t>A5-101</t>
  </si>
  <si>
    <t>亚生·艾则孜</t>
  </si>
  <si>
    <t>2023.7.5</t>
  </si>
  <si>
    <t>A5-102</t>
  </si>
  <si>
    <t>阿米娜木·乌斯曼</t>
  </si>
  <si>
    <t>2020.4.17</t>
  </si>
  <si>
    <t>A5-104</t>
  </si>
  <si>
    <t>A5-107</t>
  </si>
  <si>
    <t>A5-109</t>
  </si>
  <si>
    <t>A5-112</t>
  </si>
  <si>
    <t>A5-114</t>
  </si>
  <si>
    <t>A5-115</t>
  </si>
  <si>
    <t>2023.7.17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</si>
</sst>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\-#\-###"/>
    <numFmt numFmtId="177" formatCode="#,##0_ "/>
    <numFmt numFmtId="178" formatCode="yyyy/m/d;@"/>
    <numFmt numFmtId="179" formatCode="m/d;@"/>
    <numFmt numFmtId="180" formatCode="[$-F800]dddd\,\ mmmm\ dd\,\ yyyy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rgb="FF000000"/>
      <name val="Helvetica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19" applyNumberFormat="0" applyAlignment="0" applyProtection="0">
      <alignment vertical="center"/>
    </xf>
    <xf numFmtId="0" fontId="19" fillId="8" borderId="18" applyNumberFormat="0" applyAlignment="0" applyProtection="0">
      <alignment vertical="center"/>
    </xf>
    <xf numFmtId="0" fontId="20" fillId="9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3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177" fontId="5" fillId="0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178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  <protection locked="0" hidden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8" fontId="6" fillId="0" borderId="4" xfId="1" applyNumberFormat="1" applyFont="1" applyBorder="1" applyAlignment="1" applyProtection="1">
      <alignment horizontal="center" vertical="center" shrinkToFit="1"/>
    </xf>
    <xf numFmtId="14" fontId="6" fillId="0" borderId="5" xfId="1" applyNumberFormat="1" applyFont="1" applyBorder="1" applyAlignment="1" applyProtection="1">
      <alignment horizontal="center" vertical="center" shrinkToFit="1"/>
    </xf>
    <xf numFmtId="0" fontId="6" fillId="0" borderId="4" xfId="1" applyNumberFormat="1" applyFont="1" applyBorder="1" applyAlignment="1" applyProtection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5" xfId="1" applyNumberFormat="1" applyFont="1" applyBorder="1" applyAlignment="1" applyProtection="1">
      <alignment horizontal="center" vertical="center" shrinkToFit="1"/>
    </xf>
    <xf numFmtId="179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3" fontId="2" fillId="0" borderId="0" xfId="0" applyNumberFormat="1" applyFont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43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3" fontId="3" fillId="2" borderId="2" xfId="0" applyNumberFormat="1" applyFont="1" applyFill="1" applyBorder="1" applyAlignment="1">
      <alignment horizontal="center" vertical="center" wrapText="1"/>
    </xf>
    <xf numFmtId="43" fontId="3" fillId="2" borderId="8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3" fontId="4" fillId="0" borderId="4" xfId="0" applyNumberFormat="1" applyFont="1" applyBorder="1" applyAlignment="1">
      <alignment horizontal="center" vertical="center" wrapText="1"/>
    </xf>
    <xf numFmtId="180" fontId="4" fillId="0" borderId="4" xfId="0" applyNumberFormat="1" applyFont="1" applyBorder="1" applyAlignment="1">
      <alignment horizontal="center" vertical="center" wrapText="1"/>
    </xf>
    <xf numFmtId="43" fontId="6" fillId="0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3" fontId="6" fillId="0" borderId="5" xfId="1" applyNumberFormat="1" applyFont="1" applyFill="1" applyBorder="1" applyAlignment="1" applyProtection="1">
      <alignment horizontal="center" vertical="center"/>
    </xf>
    <xf numFmtId="178" fontId="6" fillId="0" borderId="5" xfId="1" applyNumberFormat="1" applyFont="1" applyBorder="1" applyAlignment="1" applyProtection="1">
      <alignment horizontal="center" vertical="center" shrinkToFit="1"/>
    </xf>
    <xf numFmtId="43" fontId="6" fillId="0" borderId="4" xfId="1" applyNumberFormat="1" applyFont="1" applyFill="1" applyBorder="1" applyAlignment="1" applyProtection="1">
      <alignment horizontal="center" vertical="center"/>
    </xf>
    <xf numFmtId="43" fontId="6" fillId="0" borderId="5" xfId="0" applyNumberFormat="1" applyFont="1" applyFill="1" applyBorder="1" applyAlignment="1">
      <alignment horizontal="center" vertical="center"/>
    </xf>
    <xf numFmtId="43" fontId="1" fillId="0" borderId="0" xfId="0" applyNumberFormat="1" applyFont="1" applyAlignment="1">
      <alignment vertical="center" wrapText="1"/>
    </xf>
    <xf numFmtId="0" fontId="7" fillId="4" borderId="0" xfId="0" applyFont="1" applyFill="1" applyAlignment="1">
      <alignment vertical="center" wrapText="1"/>
    </xf>
    <xf numFmtId="43" fontId="7" fillId="4" borderId="0" xfId="0" applyNumberFormat="1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3" fontId="3" fillId="2" borderId="9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shrinkToFit="1"/>
    </xf>
    <xf numFmtId="0" fontId="5" fillId="0" borderId="4" xfId="0" applyFont="1" applyFill="1" applyBorder="1" applyAlignment="1" applyProtection="1">
      <alignment horizontal="center" vertical="center"/>
    </xf>
    <xf numFmtId="43" fontId="5" fillId="0" borderId="11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  <protection locked="0" hidden="1"/>
    </xf>
    <xf numFmtId="178" fontId="4" fillId="0" borderId="1" xfId="0" applyNumberFormat="1" applyFont="1" applyBorder="1" applyAlignment="1">
      <alignment horizontal="center" vertical="center" wrapText="1"/>
    </xf>
    <xf numFmtId="43" fontId="5" fillId="0" borderId="4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  <protection locked="0" hidden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178" fontId="6" fillId="0" borderId="4" xfId="1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wrapText="1"/>
    </xf>
    <xf numFmtId="14" fontId="6" fillId="0" borderId="4" xfId="1" applyNumberFormat="1" applyFont="1" applyBorder="1" applyAlignment="1" applyProtection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43" fontId="4" fillId="0" borderId="13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43" fontId="6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3" fontId="4" fillId="0" borderId="0" xfId="0" applyNumberFormat="1" applyFont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3" fontId="3" fillId="2" borderId="1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 wrapText="1"/>
    </xf>
    <xf numFmtId="43" fontId="6" fillId="0" borderId="13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43" fontId="7" fillId="4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3" fontId="4" fillId="0" borderId="9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3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43" fontId="4" fillId="0" borderId="2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10"/>
  <sheetViews>
    <sheetView topLeftCell="I1" workbookViewId="0">
      <selection activeCell="S16" sqref="S16:S19"/>
    </sheetView>
  </sheetViews>
  <sheetFormatPr defaultColWidth="8.88888888888889" defaultRowHeight="12"/>
  <cols>
    <col min="1" max="1" width="5.06481481481481" style="1" customWidth="1"/>
    <col min="2" max="5" width="8.88888888888889" style="1"/>
    <col min="6" max="6" width="9.44444444444444" style="1"/>
    <col min="7" max="7" width="16.4444444444444" style="3"/>
    <col min="8" max="15" width="8.88888888888889" style="1"/>
    <col min="16" max="17" width="15.6759259259259" style="3" customWidth="1"/>
    <col min="18" max="18" width="8.88888888888889" style="1"/>
    <col min="19" max="19" width="74.1296296296296" style="1" customWidth="1"/>
    <col min="20" max="16384" width="8.88888888888889" style="1"/>
  </cols>
  <sheetData>
    <row r="1" ht="48" customHeight="1" spans="1:61">
      <c r="A1" s="93" t="s">
        <v>0</v>
      </c>
      <c r="B1" s="93"/>
      <c r="C1" s="93"/>
      <c r="D1" s="93"/>
      <c r="E1" s="93"/>
      <c r="F1" s="93"/>
      <c r="G1" s="94"/>
      <c r="H1" s="93"/>
      <c r="I1" s="93"/>
      <c r="J1" s="93"/>
      <c r="K1" s="93"/>
      <c r="L1" s="93"/>
      <c r="M1" s="93"/>
      <c r="N1" s="93"/>
      <c r="O1" s="93"/>
      <c r="P1" s="94"/>
      <c r="Q1" s="94"/>
      <c r="R1" s="93"/>
      <c r="S1" s="9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ht="14.4" customHeight="1" spans="1:6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27" t="s">
        <v>7</v>
      </c>
      <c r="H2" s="5" t="s">
        <v>8</v>
      </c>
      <c r="I2" s="5"/>
      <c r="J2" s="5" t="s">
        <v>9</v>
      </c>
      <c r="K2" s="5"/>
      <c r="L2" s="29" t="s">
        <v>10</v>
      </c>
      <c r="M2" s="29" t="s">
        <v>11</v>
      </c>
      <c r="N2" s="29"/>
      <c r="O2" s="5" t="s">
        <v>12</v>
      </c>
      <c r="P2" s="27" t="s">
        <v>13</v>
      </c>
      <c r="Q2" s="30" t="s">
        <v>14</v>
      </c>
      <c r="R2" s="5" t="s">
        <v>15</v>
      </c>
      <c r="S2" s="5" t="s">
        <v>16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5"/>
      <c r="B3" s="5"/>
      <c r="C3" s="5"/>
      <c r="D3" s="5"/>
      <c r="E3" s="5"/>
      <c r="F3" s="5"/>
      <c r="G3" s="27"/>
      <c r="H3" s="5" t="s">
        <v>17</v>
      </c>
      <c r="I3" s="5" t="s">
        <v>18</v>
      </c>
      <c r="J3" s="5" t="s">
        <v>17</v>
      </c>
      <c r="K3" s="5" t="s">
        <v>18</v>
      </c>
      <c r="L3" s="29"/>
      <c r="M3" s="29" t="s">
        <v>11</v>
      </c>
      <c r="N3" s="5" t="s">
        <v>19</v>
      </c>
      <c r="O3" s="5"/>
      <c r="P3" s="27"/>
      <c r="Q3" s="50"/>
      <c r="R3" s="5"/>
      <c r="S3" s="5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ht="14.4" customHeight="1" spans="1:61">
      <c r="A4" s="95">
        <v>1</v>
      </c>
      <c r="B4" s="95" t="s">
        <v>20</v>
      </c>
      <c r="C4" s="95" t="s">
        <v>21</v>
      </c>
      <c r="D4" s="95">
        <v>73.71</v>
      </c>
      <c r="E4" s="95" t="s">
        <v>22</v>
      </c>
      <c r="F4" s="95">
        <v>4500</v>
      </c>
      <c r="G4" s="96">
        <f>D4*F4</f>
        <v>331695</v>
      </c>
      <c r="H4" s="52"/>
      <c r="I4" s="52"/>
      <c r="J4" s="52"/>
      <c r="K4" s="52"/>
      <c r="L4" s="52"/>
      <c r="M4" s="52"/>
      <c r="N4" s="52"/>
      <c r="O4" s="52" t="s">
        <v>23</v>
      </c>
      <c r="P4" s="100">
        <v>50000</v>
      </c>
      <c r="Q4" s="100" t="s">
        <v>24</v>
      </c>
      <c r="R4" s="102"/>
      <c r="S4" s="102" t="s">
        <v>25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>
      <c r="A5" s="95"/>
      <c r="B5" s="95"/>
      <c r="C5" s="95"/>
      <c r="D5" s="95"/>
      <c r="E5" s="95"/>
      <c r="F5" s="95"/>
      <c r="G5" s="96"/>
      <c r="H5" s="52"/>
      <c r="I5" s="52"/>
      <c r="J5" s="52"/>
      <c r="K5" s="52"/>
      <c r="L5" s="52">
        <f>G5-K5</f>
        <v>0</v>
      </c>
      <c r="M5" s="52"/>
      <c r="N5" s="52"/>
      <c r="O5" s="52" t="s">
        <v>23</v>
      </c>
      <c r="P5" s="101"/>
      <c r="Q5" s="101"/>
      <c r="R5" s="103"/>
      <c r="S5" s="10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>
      <c r="A6" s="95"/>
      <c r="B6" s="95"/>
      <c r="C6" s="95"/>
      <c r="D6" s="95"/>
      <c r="E6" s="95"/>
      <c r="F6" s="95"/>
      <c r="G6" s="96"/>
      <c r="H6" s="52"/>
      <c r="I6" s="52"/>
      <c r="J6" s="52"/>
      <c r="K6" s="52"/>
      <c r="L6" s="52">
        <f>G6-K6</f>
        <v>0</v>
      </c>
      <c r="M6" s="52"/>
      <c r="N6" s="52"/>
      <c r="O6" s="52" t="s">
        <v>23</v>
      </c>
      <c r="P6" s="101"/>
      <c r="Q6" s="101"/>
      <c r="R6" s="103"/>
      <c r="S6" s="10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>
      <c r="A7" s="95"/>
      <c r="B7" s="95"/>
      <c r="C7" s="95"/>
      <c r="D7" s="95"/>
      <c r="E7" s="95"/>
      <c r="F7" s="95"/>
      <c r="G7" s="96"/>
      <c r="H7" s="52" t="s">
        <v>26</v>
      </c>
      <c r="I7" s="52" t="s">
        <v>23</v>
      </c>
      <c r="J7" s="52" t="s">
        <v>26</v>
      </c>
      <c r="K7" s="52" t="s">
        <v>23</v>
      </c>
      <c r="L7" s="52" t="s">
        <v>23</v>
      </c>
      <c r="M7" s="52" t="s">
        <v>23</v>
      </c>
      <c r="N7" s="52" t="s">
        <v>23</v>
      </c>
      <c r="O7" s="52" t="s">
        <v>23</v>
      </c>
      <c r="P7" s="96"/>
      <c r="Q7" s="96"/>
      <c r="R7" s="95"/>
      <c r="S7" s="95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ht="14.4" customHeight="1" spans="1:61">
      <c r="A8" s="95">
        <v>2</v>
      </c>
      <c r="B8" s="95" t="s">
        <v>20</v>
      </c>
      <c r="C8" s="95" t="s">
        <v>27</v>
      </c>
      <c r="D8" s="95">
        <v>69.16</v>
      </c>
      <c r="E8" s="95" t="s">
        <v>28</v>
      </c>
      <c r="F8" s="95">
        <v>3700</v>
      </c>
      <c r="G8" s="96">
        <f>D8*F8</f>
        <v>255892</v>
      </c>
      <c r="H8" s="52"/>
      <c r="I8" s="52"/>
      <c r="J8" s="52"/>
      <c r="K8" s="52"/>
      <c r="L8" s="52" t="s">
        <v>23</v>
      </c>
      <c r="M8" s="52"/>
      <c r="N8" s="52"/>
      <c r="O8" s="52" t="s">
        <v>23</v>
      </c>
      <c r="P8" s="100">
        <v>51220</v>
      </c>
      <c r="Q8" s="100" t="s">
        <v>29</v>
      </c>
      <c r="R8" s="102"/>
      <c r="S8" s="102" t="s">
        <v>30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>
      <c r="A9" s="95"/>
      <c r="B9" s="95"/>
      <c r="C9" s="95"/>
      <c r="D9" s="95"/>
      <c r="E9" s="95"/>
      <c r="F9" s="95"/>
      <c r="G9" s="96"/>
      <c r="H9" s="52"/>
      <c r="I9" s="52"/>
      <c r="J9" s="52"/>
      <c r="K9" s="52"/>
      <c r="L9" s="52" t="s">
        <v>23</v>
      </c>
      <c r="M9" s="52"/>
      <c r="N9" s="52"/>
      <c r="O9" s="52" t="s">
        <v>23</v>
      </c>
      <c r="P9" s="101"/>
      <c r="Q9" s="101"/>
      <c r="R9" s="103"/>
      <c r="S9" s="10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>
      <c r="A10" s="95"/>
      <c r="B10" s="95"/>
      <c r="C10" s="95"/>
      <c r="D10" s="95"/>
      <c r="E10" s="95"/>
      <c r="F10" s="95"/>
      <c r="G10" s="96"/>
      <c r="H10" s="52"/>
      <c r="I10" s="52"/>
      <c r="J10" s="52"/>
      <c r="K10" s="52"/>
      <c r="L10" s="52" t="s">
        <v>23</v>
      </c>
      <c r="M10" s="52"/>
      <c r="N10" s="52"/>
      <c r="O10" s="52" t="s">
        <v>23</v>
      </c>
      <c r="P10" s="101"/>
      <c r="Q10" s="101"/>
      <c r="R10" s="103"/>
      <c r="S10" s="10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>
      <c r="A11" s="95"/>
      <c r="B11" s="95"/>
      <c r="C11" s="95"/>
      <c r="D11" s="95"/>
      <c r="E11" s="95"/>
      <c r="F11" s="95"/>
      <c r="G11" s="96"/>
      <c r="H11" s="52" t="s">
        <v>26</v>
      </c>
      <c r="I11" s="52" t="s">
        <v>23</v>
      </c>
      <c r="J11" s="52" t="s">
        <v>26</v>
      </c>
      <c r="K11" s="52" t="s">
        <v>23</v>
      </c>
      <c r="L11" s="52" t="s">
        <v>23</v>
      </c>
      <c r="M11" s="52" t="s">
        <v>23</v>
      </c>
      <c r="N11" s="52" t="s">
        <v>23</v>
      </c>
      <c r="O11" s="52" t="s">
        <v>23</v>
      </c>
      <c r="P11" s="96"/>
      <c r="Q11" s="96"/>
      <c r="R11" s="95"/>
      <c r="S11" s="95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ht="14.4" customHeight="1" spans="1:61">
      <c r="A12" s="95">
        <v>3</v>
      </c>
      <c r="B12" s="95" t="s">
        <v>20</v>
      </c>
      <c r="C12" s="95" t="s">
        <v>31</v>
      </c>
      <c r="D12" s="95">
        <v>38.91</v>
      </c>
      <c r="E12" s="95" t="s">
        <v>32</v>
      </c>
      <c r="F12" s="95">
        <v>5800</v>
      </c>
      <c r="G12" s="96">
        <f>D12*F12</f>
        <v>225678</v>
      </c>
      <c r="H12" s="52"/>
      <c r="I12" s="52"/>
      <c r="J12" s="52"/>
      <c r="K12" s="52"/>
      <c r="L12" s="52" t="s">
        <v>23</v>
      </c>
      <c r="M12" s="52"/>
      <c r="N12" s="52"/>
      <c r="O12" s="52" t="s">
        <v>23</v>
      </c>
      <c r="P12" s="100">
        <v>55000</v>
      </c>
      <c r="Q12" s="100" t="s">
        <v>33</v>
      </c>
      <c r="R12" s="102"/>
      <c r="S12" s="102" t="s">
        <v>34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>
      <c r="A13" s="95"/>
      <c r="B13" s="95"/>
      <c r="C13" s="95"/>
      <c r="D13" s="95"/>
      <c r="E13" s="95"/>
      <c r="F13" s="95"/>
      <c r="G13" s="96"/>
      <c r="H13" s="52"/>
      <c r="I13" s="52"/>
      <c r="J13" s="52"/>
      <c r="K13" s="52"/>
      <c r="L13" s="52" t="s">
        <v>23</v>
      </c>
      <c r="M13" s="52"/>
      <c r="N13" s="52"/>
      <c r="O13" s="52" t="s">
        <v>23</v>
      </c>
      <c r="P13" s="101"/>
      <c r="Q13" s="101"/>
      <c r="R13" s="103"/>
      <c r="S13" s="10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>
      <c r="A14" s="95"/>
      <c r="B14" s="95"/>
      <c r="C14" s="95"/>
      <c r="D14" s="95"/>
      <c r="E14" s="95"/>
      <c r="F14" s="95"/>
      <c r="G14" s="96"/>
      <c r="H14" s="52"/>
      <c r="I14" s="52"/>
      <c r="J14" s="52"/>
      <c r="K14" s="52"/>
      <c r="L14" s="52" t="s">
        <v>23</v>
      </c>
      <c r="M14" s="52"/>
      <c r="N14" s="52"/>
      <c r="O14" s="52" t="s">
        <v>23</v>
      </c>
      <c r="P14" s="101"/>
      <c r="Q14" s="101"/>
      <c r="R14" s="103"/>
      <c r="S14" s="10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>
      <c r="A15" s="95"/>
      <c r="B15" s="95"/>
      <c r="C15" s="95"/>
      <c r="D15" s="95"/>
      <c r="E15" s="95"/>
      <c r="F15" s="95"/>
      <c r="G15" s="96"/>
      <c r="H15" s="52" t="s">
        <v>26</v>
      </c>
      <c r="I15" s="52" t="s">
        <v>23</v>
      </c>
      <c r="J15" s="52" t="s">
        <v>26</v>
      </c>
      <c r="K15" s="52" t="s">
        <v>23</v>
      </c>
      <c r="L15" s="52" t="s">
        <v>23</v>
      </c>
      <c r="M15" s="52" t="s">
        <v>23</v>
      </c>
      <c r="N15" s="52" t="s">
        <v>23</v>
      </c>
      <c r="O15" s="52" t="s">
        <v>23</v>
      </c>
      <c r="P15" s="96"/>
      <c r="Q15" s="96"/>
      <c r="R15" s="95"/>
      <c r="S15" s="95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>
      <c r="A16" s="95">
        <v>4</v>
      </c>
      <c r="B16" s="95" t="s">
        <v>20</v>
      </c>
      <c r="C16" s="95" t="s">
        <v>35</v>
      </c>
      <c r="D16" s="95">
        <v>38.91</v>
      </c>
      <c r="E16" s="95" t="s">
        <v>36</v>
      </c>
      <c r="F16" s="95">
        <v>5600</v>
      </c>
      <c r="G16" s="96">
        <f>D16*F16</f>
        <v>217896</v>
      </c>
      <c r="H16" s="52"/>
      <c r="I16" s="52"/>
      <c r="J16" s="52"/>
      <c r="K16" s="52"/>
      <c r="L16" s="52" t="s">
        <v>23</v>
      </c>
      <c r="M16" s="52"/>
      <c r="N16" s="52"/>
      <c r="O16" s="52" t="s">
        <v>23</v>
      </c>
      <c r="P16" s="100">
        <v>89270</v>
      </c>
      <c r="Q16" s="100" t="s">
        <v>37</v>
      </c>
      <c r="R16" s="102"/>
      <c r="S16" s="102" t="s">
        <v>38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>
      <c r="A17" s="95"/>
      <c r="B17" s="95"/>
      <c r="C17" s="95"/>
      <c r="D17" s="95"/>
      <c r="E17" s="95"/>
      <c r="F17" s="95"/>
      <c r="G17" s="96"/>
      <c r="H17" s="52"/>
      <c r="I17" s="52"/>
      <c r="J17" s="52"/>
      <c r="K17" s="52"/>
      <c r="L17" s="52" t="s">
        <v>23</v>
      </c>
      <c r="M17" s="52"/>
      <c r="N17" s="52"/>
      <c r="O17" s="52" t="s">
        <v>23</v>
      </c>
      <c r="P17" s="101"/>
      <c r="Q17" s="101"/>
      <c r="R17" s="103"/>
      <c r="S17" s="10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>
      <c r="A18" s="95"/>
      <c r="B18" s="95"/>
      <c r="C18" s="95"/>
      <c r="D18" s="95"/>
      <c r="E18" s="95"/>
      <c r="F18" s="95"/>
      <c r="G18" s="96"/>
      <c r="H18" s="52"/>
      <c r="I18" s="52"/>
      <c r="J18" s="52"/>
      <c r="K18" s="52"/>
      <c r="L18" s="52" t="s">
        <v>23</v>
      </c>
      <c r="M18" s="52"/>
      <c r="N18" s="52"/>
      <c r="O18" s="52" t="s">
        <v>23</v>
      </c>
      <c r="P18" s="101"/>
      <c r="Q18" s="101"/>
      <c r="R18" s="103"/>
      <c r="S18" s="10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95"/>
      <c r="B19" s="95"/>
      <c r="C19" s="95"/>
      <c r="D19" s="95"/>
      <c r="E19" s="95"/>
      <c r="F19" s="95"/>
      <c r="G19" s="96"/>
      <c r="H19" s="52" t="s">
        <v>26</v>
      </c>
      <c r="I19" s="52" t="s">
        <v>23</v>
      </c>
      <c r="J19" s="52" t="s">
        <v>26</v>
      </c>
      <c r="K19" s="52" t="s">
        <v>23</v>
      </c>
      <c r="L19" s="52" t="s">
        <v>23</v>
      </c>
      <c r="M19" s="52" t="s">
        <v>23</v>
      </c>
      <c r="N19" s="52" t="s">
        <v>23</v>
      </c>
      <c r="O19" s="52" t="s">
        <v>23</v>
      </c>
      <c r="P19" s="96"/>
      <c r="Q19" s="96"/>
      <c r="R19" s="95"/>
      <c r="S19" s="95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>
      <c r="A20" s="95">
        <v>5</v>
      </c>
      <c r="B20" s="95" t="s">
        <v>20</v>
      </c>
      <c r="C20" s="95" t="s">
        <v>39</v>
      </c>
      <c r="D20" s="95">
        <v>491.35</v>
      </c>
      <c r="E20" s="95" t="s">
        <v>40</v>
      </c>
      <c r="F20" s="95">
        <v>5291.55</v>
      </c>
      <c r="G20" s="96">
        <f>D20*F20</f>
        <v>2600003.0925</v>
      </c>
      <c r="H20" s="52"/>
      <c r="I20" s="52"/>
      <c r="J20" s="52"/>
      <c r="K20" s="52"/>
      <c r="L20" s="52" t="s">
        <v>23</v>
      </c>
      <c r="M20" s="52"/>
      <c r="N20" s="52"/>
      <c r="O20" s="52" t="s">
        <v>23</v>
      </c>
      <c r="P20" s="100">
        <v>1094998</v>
      </c>
      <c r="Q20" s="100" t="s">
        <v>41</v>
      </c>
      <c r="R20" s="102" t="s">
        <v>42</v>
      </c>
      <c r="S20" s="102" t="s">
        <v>43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>
      <c r="A21" s="95"/>
      <c r="B21" s="95"/>
      <c r="C21" s="95"/>
      <c r="D21" s="95"/>
      <c r="E21" s="95"/>
      <c r="F21" s="95"/>
      <c r="G21" s="96"/>
      <c r="H21" s="52"/>
      <c r="I21" s="52"/>
      <c r="J21" s="52"/>
      <c r="K21" s="52"/>
      <c r="L21" s="52" t="s">
        <v>23</v>
      </c>
      <c r="M21" s="52"/>
      <c r="N21" s="52"/>
      <c r="O21" s="52" t="s">
        <v>23</v>
      </c>
      <c r="P21" s="101"/>
      <c r="Q21" s="101"/>
      <c r="R21" s="103"/>
      <c r="S21" s="10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>
      <c r="A22" s="95"/>
      <c r="B22" s="95"/>
      <c r="C22" s="95"/>
      <c r="D22" s="95"/>
      <c r="E22" s="95"/>
      <c r="F22" s="95"/>
      <c r="G22" s="96"/>
      <c r="H22" s="52"/>
      <c r="I22" s="52"/>
      <c r="J22" s="52"/>
      <c r="K22" s="52"/>
      <c r="L22" s="52" t="s">
        <v>23</v>
      </c>
      <c r="M22" s="52"/>
      <c r="N22" s="52"/>
      <c r="O22" s="52" t="s">
        <v>23</v>
      </c>
      <c r="P22" s="101"/>
      <c r="Q22" s="101"/>
      <c r="R22" s="103"/>
      <c r="S22" s="10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>
      <c r="A23" s="95"/>
      <c r="B23" s="95"/>
      <c r="C23" s="95"/>
      <c r="D23" s="95"/>
      <c r="E23" s="95"/>
      <c r="F23" s="95"/>
      <c r="G23" s="96"/>
      <c r="H23" s="52" t="s">
        <v>26</v>
      </c>
      <c r="I23" s="52" t="s">
        <v>23</v>
      </c>
      <c r="J23" s="52" t="s">
        <v>26</v>
      </c>
      <c r="K23" s="52" t="s">
        <v>23</v>
      </c>
      <c r="L23" s="52" t="s">
        <v>23</v>
      </c>
      <c r="M23" s="52" t="s">
        <v>23</v>
      </c>
      <c r="N23" s="52" t="s">
        <v>23</v>
      </c>
      <c r="O23" s="52" t="s">
        <v>23</v>
      </c>
      <c r="P23" s="96"/>
      <c r="Q23" s="96"/>
      <c r="R23" s="95"/>
      <c r="S23" s="95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>
      <c r="A24" s="95">
        <v>1</v>
      </c>
      <c r="B24" s="95" t="s">
        <v>44</v>
      </c>
      <c r="C24" s="95" t="s">
        <v>45</v>
      </c>
      <c r="D24" s="95">
        <v>102.18</v>
      </c>
      <c r="E24" s="95" t="s">
        <v>46</v>
      </c>
      <c r="F24" s="95">
        <v>16400</v>
      </c>
      <c r="G24" s="96">
        <f>D24*F24</f>
        <v>1675752</v>
      </c>
      <c r="H24" s="52"/>
      <c r="I24" s="52"/>
      <c r="J24" s="52"/>
      <c r="K24" s="52"/>
      <c r="L24" s="52" t="s">
        <v>23</v>
      </c>
      <c r="M24" s="52"/>
      <c r="N24" s="52"/>
      <c r="O24" s="52" t="s">
        <v>23</v>
      </c>
      <c r="P24" s="100">
        <v>610000</v>
      </c>
      <c r="Q24" s="100" t="s">
        <v>47</v>
      </c>
      <c r="R24" s="102" t="s">
        <v>42</v>
      </c>
      <c r="S24" s="102" t="s">
        <v>48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>
      <c r="A25" s="95"/>
      <c r="B25" s="95"/>
      <c r="C25" s="95"/>
      <c r="D25" s="95"/>
      <c r="E25" s="95"/>
      <c r="F25" s="95"/>
      <c r="G25" s="96"/>
      <c r="H25" s="52"/>
      <c r="I25" s="52"/>
      <c r="J25" s="52"/>
      <c r="K25" s="52"/>
      <c r="L25" s="52" t="s">
        <v>23</v>
      </c>
      <c r="M25" s="52"/>
      <c r="N25" s="52"/>
      <c r="O25" s="52" t="s">
        <v>23</v>
      </c>
      <c r="P25" s="101"/>
      <c r="Q25" s="101"/>
      <c r="R25" s="103"/>
      <c r="S25" s="10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>
      <c r="A26" s="95"/>
      <c r="B26" s="95"/>
      <c r="C26" s="95"/>
      <c r="D26" s="95"/>
      <c r="E26" s="95"/>
      <c r="F26" s="95"/>
      <c r="G26" s="96"/>
      <c r="H26" s="52"/>
      <c r="I26" s="52"/>
      <c r="J26" s="52"/>
      <c r="K26" s="52"/>
      <c r="L26" s="52" t="s">
        <v>23</v>
      </c>
      <c r="M26" s="52"/>
      <c r="N26" s="52"/>
      <c r="O26" s="52" t="s">
        <v>23</v>
      </c>
      <c r="P26" s="101"/>
      <c r="Q26" s="101"/>
      <c r="R26" s="103"/>
      <c r="S26" s="10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>
      <c r="A27" s="95"/>
      <c r="B27" s="95"/>
      <c r="C27" s="95"/>
      <c r="D27" s="95"/>
      <c r="E27" s="95"/>
      <c r="F27" s="95"/>
      <c r="G27" s="96"/>
      <c r="H27" s="52" t="s">
        <v>26</v>
      </c>
      <c r="I27" s="52" t="s">
        <v>23</v>
      </c>
      <c r="J27" s="52" t="s">
        <v>26</v>
      </c>
      <c r="K27" s="52" t="s">
        <v>23</v>
      </c>
      <c r="L27" s="52" t="s">
        <v>23</v>
      </c>
      <c r="M27" s="52" t="s">
        <v>23</v>
      </c>
      <c r="N27" s="52" t="s">
        <v>23</v>
      </c>
      <c r="O27" s="52" t="s">
        <v>23</v>
      </c>
      <c r="P27" s="96"/>
      <c r="Q27" s="96"/>
      <c r="R27" s="95"/>
      <c r="S27" s="95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95">
        <v>2</v>
      </c>
      <c r="B28" s="95" t="s">
        <v>44</v>
      </c>
      <c r="C28" s="95" t="s">
        <v>49</v>
      </c>
      <c r="D28" s="95">
        <v>58.97</v>
      </c>
      <c r="E28" s="95" t="s">
        <v>50</v>
      </c>
      <c r="F28" s="95">
        <v>14700</v>
      </c>
      <c r="G28" s="96">
        <f>D28*F28</f>
        <v>866859</v>
      </c>
      <c r="H28" s="52"/>
      <c r="I28" s="52"/>
      <c r="J28" s="52"/>
      <c r="K28" s="52"/>
      <c r="L28" s="52" t="s">
        <v>23</v>
      </c>
      <c r="M28" s="52"/>
      <c r="N28" s="52"/>
      <c r="O28" s="52" t="s">
        <v>23</v>
      </c>
      <c r="P28" s="100">
        <v>100000</v>
      </c>
      <c r="Q28" s="100" t="s">
        <v>51</v>
      </c>
      <c r="R28" s="102" t="s">
        <v>42</v>
      </c>
      <c r="S28" s="102" t="s">
        <v>52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>
      <c r="A29" s="95"/>
      <c r="B29" s="95"/>
      <c r="C29" s="95"/>
      <c r="D29" s="95"/>
      <c r="E29" s="95"/>
      <c r="F29" s="95"/>
      <c r="G29" s="96"/>
      <c r="H29" s="52"/>
      <c r="I29" s="52"/>
      <c r="J29" s="52"/>
      <c r="K29" s="52"/>
      <c r="L29" s="52" t="s">
        <v>23</v>
      </c>
      <c r="M29" s="52"/>
      <c r="N29" s="52"/>
      <c r="O29" s="52" t="s">
        <v>23</v>
      </c>
      <c r="P29" s="101"/>
      <c r="Q29" s="101"/>
      <c r="R29" s="103"/>
      <c r="S29" s="10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>
      <c r="A30" s="95"/>
      <c r="B30" s="95"/>
      <c r="C30" s="95"/>
      <c r="D30" s="95"/>
      <c r="E30" s="95"/>
      <c r="F30" s="95"/>
      <c r="G30" s="96"/>
      <c r="H30" s="52"/>
      <c r="I30" s="52"/>
      <c r="J30" s="52"/>
      <c r="K30" s="52"/>
      <c r="L30" s="52" t="s">
        <v>23</v>
      </c>
      <c r="M30" s="52"/>
      <c r="N30" s="52"/>
      <c r="O30" s="52" t="s">
        <v>23</v>
      </c>
      <c r="P30" s="101"/>
      <c r="Q30" s="101"/>
      <c r="R30" s="103"/>
      <c r="S30" s="10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>
      <c r="A31" s="95"/>
      <c r="B31" s="95"/>
      <c r="C31" s="95"/>
      <c r="D31" s="95"/>
      <c r="E31" s="95"/>
      <c r="F31" s="95"/>
      <c r="G31" s="96"/>
      <c r="H31" s="52" t="s">
        <v>26</v>
      </c>
      <c r="I31" s="52" t="s">
        <v>23</v>
      </c>
      <c r="J31" s="52" t="s">
        <v>26</v>
      </c>
      <c r="K31" s="52" t="s">
        <v>23</v>
      </c>
      <c r="L31" s="52" t="s">
        <v>23</v>
      </c>
      <c r="M31" s="52" t="s">
        <v>23</v>
      </c>
      <c r="N31" s="52" t="s">
        <v>23</v>
      </c>
      <c r="O31" s="52" t="s">
        <v>23</v>
      </c>
      <c r="P31" s="96"/>
      <c r="Q31" s="96"/>
      <c r="R31" s="95"/>
      <c r="S31" s="95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>
      <c r="A32" s="2"/>
      <c r="B32" s="2"/>
      <c r="C32" s="2"/>
      <c r="D32" s="2"/>
      <c r="E32" s="2"/>
      <c r="F32" s="2"/>
      <c r="G32" s="96">
        <f>D32*F32</f>
        <v>0</v>
      </c>
      <c r="H32" s="2"/>
      <c r="I32" s="2"/>
      <c r="J32" s="2"/>
      <c r="K32" s="2"/>
      <c r="L32" s="2"/>
      <c r="M32" s="2"/>
      <c r="N32" s="2"/>
      <c r="O32" s="2"/>
      <c r="P32" s="41"/>
      <c r="Q32" s="41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>
      <c r="A33" s="2"/>
      <c r="B33" s="2"/>
      <c r="C33" s="97"/>
      <c r="D33" s="2"/>
      <c r="E33" s="2"/>
      <c r="F33" s="2"/>
      <c r="G33" s="96"/>
      <c r="H33" s="2"/>
      <c r="I33" s="2"/>
      <c r="J33" s="2"/>
      <c r="K33" s="2"/>
      <c r="L33" s="2"/>
      <c r="M33" s="2"/>
      <c r="N33" s="2"/>
      <c r="O33" s="2"/>
      <c r="P33" s="41"/>
      <c r="Q33" s="41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>
      <c r="A34" s="2"/>
      <c r="B34" s="2"/>
      <c r="C34" s="98"/>
      <c r="D34" s="2"/>
      <c r="E34" s="2"/>
      <c r="F34" s="2"/>
      <c r="G34" s="96"/>
      <c r="H34" s="2"/>
      <c r="I34" s="2"/>
      <c r="J34" s="2"/>
      <c r="K34" s="2"/>
      <c r="L34" s="2"/>
      <c r="M34" s="2"/>
      <c r="N34" s="2"/>
      <c r="O34" s="2"/>
      <c r="P34" s="41"/>
      <c r="Q34" s="41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>
      <c r="A35" s="2"/>
      <c r="B35" s="2"/>
      <c r="C35" s="99"/>
      <c r="D35" s="2"/>
      <c r="E35" s="2"/>
      <c r="F35" s="2"/>
      <c r="G35" s="96"/>
      <c r="H35" s="2"/>
      <c r="I35" s="2"/>
      <c r="J35" s="2"/>
      <c r="K35" s="2"/>
      <c r="L35" s="2"/>
      <c r="M35" s="2"/>
      <c r="N35" s="2"/>
      <c r="O35" s="2"/>
      <c r="P35" s="41"/>
      <c r="Q35" s="41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>
      <c r="A36" s="2"/>
      <c r="B36" s="2"/>
      <c r="C36" s="99"/>
      <c r="D36" s="2"/>
      <c r="E36" s="2"/>
      <c r="F36" s="2"/>
      <c r="G36" s="41"/>
      <c r="H36" s="2"/>
      <c r="I36" s="2"/>
      <c r="J36" s="2"/>
      <c r="K36" s="2"/>
      <c r="L36" s="2"/>
      <c r="M36" s="2"/>
      <c r="N36" s="2"/>
      <c r="O36" s="2"/>
      <c r="P36" s="41"/>
      <c r="Q36" s="41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>
      <c r="A37" s="2"/>
      <c r="B37" s="2"/>
      <c r="C37" s="2"/>
      <c r="D37" s="2"/>
      <c r="E37" s="2"/>
      <c r="F37" s="2"/>
      <c r="G37" s="41"/>
      <c r="H37" s="2"/>
      <c r="I37" s="2"/>
      <c r="J37" s="2"/>
      <c r="K37" s="2"/>
      <c r="L37" s="2"/>
      <c r="M37" s="2"/>
      <c r="N37" s="2"/>
      <c r="O37" s="2"/>
      <c r="P37" s="41"/>
      <c r="Q37" s="41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>
      <c r="A38" s="2"/>
      <c r="B38" s="2"/>
      <c r="C38" s="2"/>
      <c r="D38" s="2"/>
      <c r="E38" s="2"/>
      <c r="F38" s="2"/>
      <c r="G38" s="41"/>
      <c r="H38" s="2"/>
      <c r="I38" s="2"/>
      <c r="J38" s="2"/>
      <c r="K38" s="2"/>
      <c r="L38" s="2"/>
      <c r="M38" s="2"/>
      <c r="N38" s="2"/>
      <c r="O38" s="2"/>
      <c r="P38" s="41"/>
      <c r="Q38" s="41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>
      <c r="A39" s="2"/>
      <c r="B39" s="2"/>
      <c r="C39" s="2"/>
      <c r="D39" s="2"/>
      <c r="E39" s="2"/>
      <c r="F39" s="2"/>
      <c r="G39" s="41"/>
      <c r="H39" s="2"/>
      <c r="I39" s="2"/>
      <c r="J39" s="2"/>
      <c r="K39" s="2"/>
      <c r="L39" s="2"/>
      <c r="M39" s="2"/>
      <c r="N39" s="2"/>
      <c r="O39" s="2"/>
      <c r="P39" s="41"/>
      <c r="Q39" s="41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>
      <c r="A40" s="2"/>
      <c r="B40" s="2"/>
      <c r="C40" s="2"/>
      <c r="D40" s="2"/>
      <c r="E40" s="2"/>
      <c r="F40" s="2"/>
      <c r="G40" s="41"/>
      <c r="H40" s="2"/>
      <c r="I40" s="2"/>
      <c r="J40" s="2"/>
      <c r="K40" s="2"/>
      <c r="L40" s="2"/>
      <c r="M40" s="2"/>
      <c r="N40" s="2"/>
      <c r="O40" s="2"/>
      <c r="P40" s="41"/>
      <c r="Q40" s="41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>
      <c r="A41" s="2"/>
      <c r="B41" s="2"/>
      <c r="C41" s="2"/>
      <c r="D41" s="2"/>
      <c r="E41" s="2"/>
      <c r="F41" s="2"/>
      <c r="G41" s="41"/>
      <c r="H41" s="2"/>
      <c r="I41" s="2"/>
      <c r="J41" s="2"/>
      <c r="K41" s="2"/>
      <c r="L41" s="2"/>
      <c r="M41" s="2"/>
      <c r="N41" s="2"/>
      <c r="O41" s="2"/>
      <c r="P41" s="41"/>
      <c r="Q41" s="41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>
      <c r="A42" s="2"/>
      <c r="B42" s="2"/>
      <c r="C42" s="2"/>
      <c r="D42" s="2"/>
      <c r="E42" s="2"/>
      <c r="F42" s="2"/>
      <c r="G42" s="41"/>
      <c r="H42" s="2"/>
      <c r="I42" s="2"/>
      <c r="J42" s="2"/>
      <c r="K42" s="2"/>
      <c r="L42" s="2"/>
      <c r="M42" s="2"/>
      <c r="N42" s="2"/>
      <c r="O42" s="2"/>
      <c r="P42" s="41"/>
      <c r="Q42" s="41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>
      <c r="A43" s="2"/>
      <c r="B43" s="2"/>
      <c r="C43" s="2"/>
      <c r="D43" s="2"/>
      <c r="E43" s="2"/>
      <c r="F43" s="2"/>
      <c r="G43" s="41"/>
      <c r="H43" s="2"/>
      <c r="I43" s="2"/>
      <c r="J43" s="2"/>
      <c r="K43" s="2"/>
      <c r="L43" s="2"/>
      <c r="M43" s="2"/>
      <c r="N43" s="2"/>
      <c r="O43" s="2"/>
      <c r="P43" s="41"/>
      <c r="Q43" s="4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>
      <c r="A44" s="2"/>
      <c r="B44" s="2"/>
      <c r="C44" s="2"/>
      <c r="D44" s="2"/>
      <c r="E44" s="2"/>
      <c r="F44" s="2"/>
      <c r="G44" s="41"/>
      <c r="H44" s="2"/>
      <c r="I44" s="2"/>
      <c r="J44" s="2"/>
      <c r="K44" s="2"/>
      <c r="L44" s="2"/>
      <c r="M44" s="2"/>
      <c r="N44" s="2"/>
      <c r="O44" s="2"/>
      <c r="P44" s="41"/>
      <c r="Q44" s="41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>
      <c r="A45" s="2"/>
      <c r="B45" s="2"/>
      <c r="C45" s="2"/>
      <c r="D45" s="2"/>
      <c r="E45" s="2"/>
      <c r="F45" s="2"/>
      <c r="G45" s="41"/>
      <c r="H45" s="2"/>
      <c r="I45" s="2"/>
      <c r="J45" s="2"/>
      <c r="K45" s="2"/>
      <c r="L45" s="2"/>
      <c r="M45" s="2"/>
      <c r="N45" s="2"/>
      <c r="O45" s="2"/>
      <c r="P45" s="41"/>
      <c r="Q45" s="41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>
      <c r="A46" s="2"/>
      <c r="B46" s="2"/>
      <c r="C46" s="2"/>
      <c r="D46" s="2"/>
      <c r="E46" s="2"/>
      <c r="F46" s="2"/>
      <c r="G46" s="41"/>
      <c r="H46" s="2"/>
      <c r="I46" s="2"/>
      <c r="J46" s="2"/>
      <c r="K46" s="2"/>
      <c r="L46" s="2"/>
      <c r="M46" s="2"/>
      <c r="N46" s="2"/>
      <c r="O46" s="2"/>
      <c r="P46" s="41"/>
      <c r="Q46" s="41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>
      <c r="A47" s="2"/>
      <c r="B47" s="2"/>
      <c r="C47" s="2"/>
      <c r="D47" s="2"/>
      <c r="E47" s="2"/>
      <c r="F47" s="2"/>
      <c r="G47" s="41"/>
      <c r="H47" s="2"/>
      <c r="I47" s="2"/>
      <c r="J47" s="2"/>
      <c r="K47" s="2"/>
      <c r="L47" s="2"/>
      <c r="M47" s="2"/>
      <c r="N47" s="2"/>
      <c r="O47" s="2"/>
      <c r="P47" s="41"/>
      <c r="Q47" s="41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>
      <c r="A48" s="2"/>
      <c r="B48" s="2"/>
      <c r="C48" s="2"/>
      <c r="D48" s="2"/>
      <c r="E48" s="2"/>
      <c r="F48" s="2"/>
      <c r="G48" s="41"/>
      <c r="H48" s="2"/>
      <c r="I48" s="2"/>
      <c r="J48" s="2"/>
      <c r="K48" s="2"/>
      <c r="L48" s="2"/>
      <c r="M48" s="2"/>
      <c r="N48" s="2"/>
      <c r="O48" s="2"/>
      <c r="P48" s="41"/>
      <c r="Q48" s="41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>
      <c r="A49" s="2"/>
      <c r="B49" s="2"/>
      <c r="C49" s="2"/>
      <c r="D49" s="2"/>
      <c r="E49" s="2"/>
      <c r="F49" s="2"/>
      <c r="G49" s="41"/>
      <c r="H49" s="2"/>
      <c r="I49" s="2"/>
      <c r="J49" s="2"/>
      <c r="K49" s="2"/>
      <c r="L49" s="2"/>
      <c r="M49" s="2"/>
      <c r="N49" s="2"/>
      <c r="O49" s="2"/>
      <c r="P49" s="41"/>
      <c r="Q49" s="41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>
      <c r="A50" s="2"/>
      <c r="B50" s="2"/>
      <c r="C50" s="2"/>
      <c r="D50" s="2"/>
      <c r="E50" s="2"/>
      <c r="F50" s="2"/>
      <c r="G50" s="41"/>
      <c r="H50" s="2"/>
      <c r="I50" s="2"/>
      <c r="J50" s="2"/>
      <c r="K50" s="2"/>
      <c r="L50" s="2"/>
      <c r="M50" s="2"/>
      <c r="N50" s="2"/>
      <c r="O50" s="2"/>
      <c r="P50" s="41"/>
      <c r="Q50" s="41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>
      <c r="A51" s="2"/>
      <c r="B51" s="2"/>
      <c r="C51" s="2"/>
      <c r="D51" s="2"/>
      <c r="E51" s="2"/>
      <c r="F51" s="2"/>
      <c r="G51" s="41"/>
      <c r="H51" s="2"/>
      <c r="I51" s="2"/>
      <c r="J51" s="2"/>
      <c r="K51" s="2"/>
      <c r="L51" s="2"/>
      <c r="M51" s="2"/>
      <c r="N51" s="2"/>
      <c r="O51" s="2"/>
      <c r="P51" s="41"/>
      <c r="Q51" s="41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>
      <c r="A52" s="2"/>
      <c r="B52" s="2"/>
      <c r="C52" s="2"/>
      <c r="D52" s="2"/>
      <c r="E52" s="2"/>
      <c r="F52" s="2"/>
      <c r="G52" s="41"/>
      <c r="H52" s="2"/>
      <c r="I52" s="2"/>
      <c r="J52" s="2"/>
      <c r="K52" s="2"/>
      <c r="L52" s="2"/>
      <c r="M52" s="2"/>
      <c r="N52" s="2"/>
      <c r="O52" s="2"/>
      <c r="P52" s="41"/>
      <c r="Q52" s="41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>
      <c r="A53" s="2"/>
      <c r="B53" s="2"/>
      <c r="C53" s="2"/>
      <c r="D53" s="2"/>
      <c r="E53" s="2"/>
      <c r="F53" s="2"/>
      <c r="G53" s="41"/>
      <c r="H53" s="2"/>
      <c r="I53" s="2"/>
      <c r="J53" s="2"/>
      <c r="K53" s="2"/>
      <c r="L53" s="2"/>
      <c r="M53" s="2"/>
      <c r="N53" s="2"/>
      <c r="O53" s="2"/>
      <c r="P53" s="41"/>
      <c r="Q53" s="41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>
      <c r="A54" s="2"/>
      <c r="B54" s="2"/>
      <c r="C54" s="2"/>
      <c r="D54" s="2"/>
      <c r="E54" s="2"/>
      <c r="F54" s="2"/>
      <c r="G54" s="41"/>
      <c r="H54" s="2"/>
      <c r="I54" s="2"/>
      <c r="J54" s="2"/>
      <c r="K54" s="2"/>
      <c r="L54" s="2"/>
      <c r="M54" s="2"/>
      <c r="N54" s="2"/>
      <c r="O54" s="2"/>
      <c r="P54" s="41"/>
      <c r="Q54" s="4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>
      <c r="A55" s="2"/>
      <c r="B55" s="2"/>
      <c r="C55" s="2"/>
      <c r="D55" s="2"/>
      <c r="E55" s="2"/>
      <c r="F55" s="2"/>
      <c r="G55" s="41"/>
      <c r="H55" s="2"/>
      <c r="I55" s="2"/>
      <c r="J55" s="2"/>
      <c r="K55" s="2"/>
      <c r="L55" s="2"/>
      <c r="M55" s="2"/>
      <c r="N55" s="2"/>
      <c r="O55" s="2"/>
      <c r="P55" s="41"/>
      <c r="Q55" s="41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>
      <c r="A56" s="2"/>
      <c r="B56" s="2"/>
      <c r="C56" s="2"/>
      <c r="D56" s="2"/>
      <c r="E56" s="2"/>
      <c r="F56" s="2"/>
      <c r="G56" s="41"/>
      <c r="H56" s="2"/>
      <c r="I56" s="2"/>
      <c r="J56" s="2"/>
      <c r="K56" s="2"/>
      <c r="L56" s="2"/>
      <c r="M56" s="2"/>
      <c r="N56" s="2"/>
      <c r="O56" s="2"/>
      <c r="P56" s="41"/>
      <c r="Q56" s="41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>
      <c r="A57" s="2"/>
      <c r="B57" s="2"/>
      <c r="C57" s="2"/>
      <c r="D57" s="2"/>
      <c r="E57" s="2"/>
      <c r="F57" s="2"/>
      <c r="G57" s="41"/>
      <c r="H57" s="2"/>
      <c r="I57" s="2"/>
      <c r="J57" s="2"/>
      <c r="K57" s="2"/>
      <c r="L57" s="2"/>
      <c r="M57" s="2"/>
      <c r="N57" s="2"/>
      <c r="O57" s="2"/>
      <c r="P57" s="41"/>
      <c r="Q57" s="41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>
      <c r="A58" s="2"/>
      <c r="B58" s="2"/>
      <c r="C58" s="2"/>
      <c r="D58" s="2"/>
      <c r="E58" s="2"/>
      <c r="F58" s="2"/>
      <c r="G58" s="41"/>
      <c r="H58" s="2"/>
      <c r="I58" s="2"/>
      <c r="J58" s="2"/>
      <c r="K58" s="2"/>
      <c r="L58" s="2"/>
      <c r="M58" s="2"/>
      <c r="N58" s="2"/>
      <c r="O58" s="2"/>
      <c r="P58" s="41"/>
      <c r="Q58" s="41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spans="1:61">
      <c r="A59" s="2"/>
      <c r="B59" s="2"/>
      <c r="C59" s="2"/>
      <c r="D59" s="2"/>
      <c r="E59" s="2"/>
      <c r="F59" s="2"/>
      <c r="G59" s="41"/>
      <c r="H59" s="2"/>
      <c r="I59" s="2"/>
      <c r="J59" s="2"/>
      <c r="K59" s="2"/>
      <c r="L59" s="2"/>
      <c r="M59" s="2"/>
      <c r="N59" s="2"/>
      <c r="O59" s="2"/>
      <c r="P59" s="41"/>
      <c r="Q59" s="41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spans="1:61">
      <c r="A60" s="2"/>
      <c r="B60" s="2"/>
      <c r="C60" s="2"/>
      <c r="D60" s="2"/>
      <c r="E60" s="2"/>
      <c r="F60" s="2"/>
      <c r="G60" s="41"/>
      <c r="H60" s="2"/>
      <c r="I60" s="2"/>
      <c r="J60" s="2"/>
      <c r="K60" s="2"/>
      <c r="L60" s="2"/>
      <c r="M60" s="2"/>
      <c r="N60" s="2"/>
      <c r="O60" s="2"/>
      <c r="P60" s="41"/>
      <c r="Q60" s="41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spans="1:61">
      <c r="A61" s="2"/>
      <c r="B61" s="2"/>
      <c r="C61" s="2"/>
      <c r="D61" s="2"/>
      <c r="E61" s="2"/>
      <c r="F61" s="2"/>
      <c r="G61" s="41"/>
      <c r="H61" s="2"/>
      <c r="I61" s="2"/>
      <c r="J61" s="2"/>
      <c r="K61" s="2"/>
      <c r="L61" s="2"/>
      <c r="M61" s="2"/>
      <c r="N61" s="2"/>
      <c r="O61" s="2"/>
      <c r="P61" s="41"/>
      <c r="Q61" s="41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 spans="1:61">
      <c r="A62" s="2"/>
      <c r="B62" s="2"/>
      <c r="C62" s="2"/>
      <c r="D62" s="2"/>
      <c r="E62" s="2"/>
      <c r="F62" s="2"/>
      <c r="G62" s="41"/>
      <c r="H62" s="2"/>
      <c r="I62" s="2"/>
      <c r="J62" s="2"/>
      <c r="K62" s="2"/>
      <c r="L62" s="2"/>
      <c r="M62" s="2"/>
      <c r="N62" s="2"/>
      <c r="O62" s="2"/>
      <c r="P62" s="41"/>
      <c r="Q62" s="41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 spans="1:61">
      <c r="A63" s="2"/>
      <c r="B63" s="2"/>
      <c r="C63" s="2"/>
      <c r="D63" s="2"/>
      <c r="E63" s="2"/>
      <c r="F63" s="2"/>
      <c r="G63" s="41"/>
      <c r="H63" s="2"/>
      <c r="I63" s="2"/>
      <c r="J63" s="2"/>
      <c r="K63" s="2"/>
      <c r="L63" s="2"/>
      <c r="M63" s="2"/>
      <c r="N63" s="2"/>
      <c r="O63" s="2"/>
      <c r="P63" s="41"/>
      <c r="Q63" s="41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 spans="1:61">
      <c r="A64" s="2"/>
      <c r="B64" s="2"/>
      <c r="C64" s="2"/>
      <c r="D64" s="2"/>
      <c r="E64" s="2"/>
      <c r="F64" s="2"/>
      <c r="G64" s="41"/>
      <c r="H64" s="2"/>
      <c r="I64" s="2"/>
      <c r="J64" s="2"/>
      <c r="K64" s="2"/>
      <c r="L64" s="2"/>
      <c r="M64" s="2"/>
      <c r="N64" s="2"/>
      <c r="O64" s="2"/>
      <c r="P64" s="41"/>
      <c r="Q64" s="41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 spans="1:61">
      <c r="A65" s="2"/>
      <c r="B65" s="2"/>
      <c r="C65" s="2"/>
      <c r="D65" s="2"/>
      <c r="E65" s="2"/>
      <c r="F65" s="2"/>
      <c r="G65" s="41"/>
      <c r="H65" s="2"/>
      <c r="I65" s="2"/>
      <c r="J65" s="2"/>
      <c r="K65" s="2"/>
      <c r="L65" s="2"/>
      <c r="M65" s="2"/>
      <c r="N65" s="2"/>
      <c r="O65" s="2"/>
      <c r="P65" s="41"/>
      <c r="Q65" s="41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 spans="1:61">
      <c r="A66" s="2"/>
      <c r="B66" s="2"/>
      <c r="C66" s="2"/>
      <c r="D66" s="2"/>
      <c r="E66" s="2"/>
      <c r="F66" s="2"/>
      <c r="G66" s="41"/>
      <c r="H66" s="2"/>
      <c r="I66" s="2"/>
      <c r="J66" s="2"/>
      <c r="K66" s="2"/>
      <c r="L66" s="2"/>
      <c r="M66" s="2"/>
      <c r="N66" s="2"/>
      <c r="O66" s="2"/>
      <c r="P66" s="41"/>
      <c r="Q66" s="4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>
      <c r="A67" s="2"/>
      <c r="B67" s="2"/>
      <c r="C67" s="2"/>
      <c r="D67" s="2"/>
      <c r="E67" s="2"/>
      <c r="F67" s="2"/>
      <c r="G67" s="41"/>
      <c r="H67" s="2"/>
      <c r="I67" s="2"/>
      <c r="J67" s="2"/>
      <c r="K67" s="2"/>
      <c r="L67" s="2"/>
      <c r="M67" s="2"/>
      <c r="N67" s="2"/>
      <c r="O67" s="2"/>
      <c r="P67" s="41"/>
      <c r="Q67" s="4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61">
      <c r="A68" s="2"/>
      <c r="B68" s="2"/>
      <c r="C68" s="2"/>
      <c r="D68" s="2"/>
      <c r="E68" s="2"/>
      <c r="F68" s="2"/>
      <c r="G68" s="41"/>
      <c r="H68" s="2"/>
      <c r="I68" s="2"/>
      <c r="J68" s="2"/>
      <c r="K68" s="2"/>
      <c r="L68" s="2"/>
      <c r="M68" s="2"/>
      <c r="N68" s="2"/>
      <c r="O68" s="2"/>
      <c r="P68" s="41"/>
      <c r="Q68" s="41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>
      <c r="A69" s="2"/>
      <c r="B69" s="2"/>
      <c r="C69" s="2"/>
      <c r="D69" s="2"/>
      <c r="E69" s="2"/>
      <c r="F69" s="2"/>
      <c r="G69" s="41"/>
      <c r="H69" s="2"/>
      <c r="I69" s="2"/>
      <c r="J69" s="2"/>
      <c r="K69" s="2"/>
      <c r="L69" s="2"/>
      <c r="M69" s="2"/>
      <c r="N69" s="2"/>
      <c r="O69" s="2"/>
      <c r="P69" s="41"/>
      <c r="Q69" s="41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61">
      <c r="A70" s="2"/>
      <c r="B70" s="2"/>
      <c r="C70" s="2"/>
      <c r="D70" s="2"/>
      <c r="E70" s="2"/>
      <c r="F70" s="2"/>
      <c r="G70" s="41"/>
      <c r="H70" s="2"/>
      <c r="I70" s="2"/>
      <c r="J70" s="2"/>
      <c r="K70" s="2"/>
      <c r="L70" s="2"/>
      <c r="M70" s="2"/>
      <c r="N70" s="2"/>
      <c r="O70" s="2"/>
      <c r="P70" s="41"/>
      <c r="Q70" s="41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 spans="1:61">
      <c r="A71" s="2"/>
      <c r="B71" s="2"/>
      <c r="C71" s="2"/>
      <c r="D71" s="2"/>
      <c r="E71" s="2"/>
      <c r="F71" s="2"/>
      <c r="G71" s="41"/>
      <c r="H71" s="2"/>
      <c r="I71" s="2"/>
      <c r="J71" s="2"/>
      <c r="K71" s="2"/>
      <c r="L71" s="2"/>
      <c r="M71" s="2"/>
      <c r="N71" s="2"/>
      <c r="O71" s="2"/>
      <c r="P71" s="41"/>
      <c r="Q71" s="41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 spans="1:61">
      <c r="A72" s="2"/>
      <c r="B72" s="2"/>
      <c r="C72" s="2"/>
      <c r="D72" s="2"/>
      <c r="E72" s="2"/>
      <c r="F72" s="2"/>
      <c r="G72" s="41"/>
      <c r="H72" s="2"/>
      <c r="I72" s="2"/>
      <c r="J72" s="2"/>
      <c r="K72" s="2"/>
      <c r="L72" s="2"/>
      <c r="M72" s="2"/>
      <c r="N72" s="2"/>
      <c r="O72" s="2"/>
      <c r="P72" s="41"/>
      <c r="Q72" s="41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 spans="1:61">
      <c r="A73" s="2"/>
      <c r="B73" s="2"/>
      <c r="C73" s="2"/>
      <c r="D73" s="2"/>
      <c r="E73" s="2"/>
      <c r="F73" s="2"/>
      <c r="G73" s="41"/>
      <c r="H73" s="2"/>
      <c r="I73" s="2"/>
      <c r="J73" s="2"/>
      <c r="K73" s="2"/>
      <c r="L73" s="2"/>
      <c r="M73" s="2"/>
      <c r="N73" s="2"/>
      <c r="O73" s="2"/>
      <c r="P73" s="41"/>
      <c r="Q73" s="41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 spans="1:61">
      <c r="A74" s="2"/>
      <c r="B74" s="2"/>
      <c r="C74" s="2"/>
      <c r="D74" s="2"/>
      <c r="E74" s="2"/>
      <c r="F74" s="2"/>
      <c r="G74" s="41"/>
      <c r="H74" s="2"/>
      <c r="I74" s="2"/>
      <c r="J74" s="2"/>
      <c r="K74" s="2"/>
      <c r="L74" s="2"/>
      <c r="M74" s="2"/>
      <c r="N74" s="2"/>
      <c r="O74" s="2"/>
      <c r="P74" s="41"/>
      <c r="Q74" s="41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 spans="1:61">
      <c r="A75" s="2"/>
      <c r="B75" s="2"/>
      <c r="C75" s="2"/>
      <c r="D75" s="2"/>
      <c r="E75" s="2"/>
      <c r="F75" s="2"/>
      <c r="G75" s="41"/>
      <c r="H75" s="2"/>
      <c r="I75" s="2"/>
      <c r="J75" s="2"/>
      <c r="K75" s="2"/>
      <c r="L75" s="2"/>
      <c r="M75" s="2"/>
      <c r="N75" s="2"/>
      <c r="O75" s="2"/>
      <c r="P75" s="41"/>
      <c r="Q75" s="41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 spans="1:61">
      <c r="A76" s="2"/>
      <c r="B76" s="2"/>
      <c r="C76" s="2"/>
      <c r="D76" s="2"/>
      <c r="E76" s="2"/>
      <c r="F76" s="2"/>
      <c r="G76" s="41"/>
      <c r="H76" s="2"/>
      <c r="I76" s="2"/>
      <c r="J76" s="2"/>
      <c r="K76" s="2"/>
      <c r="L76" s="2"/>
      <c r="M76" s="2"/>
      <c r="N76" s="2"/>
      <c r="O76" s="2"/>
      <c r="P76" s="41"/>
      <c r="Q76" s="41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 spans="1:61">
      <c r="A77" s="2"/>
      <c r="B77" s="2"/>
      <c r="C77" s="2"/>
      <c r="D77" s="2"/>
      <c r="E77" s="2"/>
      <c r="F77" s="2"/>
      <c r="G77" s="41"/>
      <c r="H77" s="2"/>
      <c r="I77" s="2"/>
      <c r="J77" s="2"/>
      <c r="K77" s="2"/>
      <c r="L77" s="2"/>
      <c r="M77" s="2"/>
      <c r="N77" s="2"/>
      <c r="O77" s="2"/>
      <c r="P77" s="41"/>
      <c r="Q77" s="41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 spans="1:61">
      <c r="A78" s="2"/>
      <c r="B78" s="2"/>
      <c r="C78" s="2"/>
      <c r="D78" s="2"/>
      <c r="E78" s="2"/>
      <c r="F78" s="2"/>
      <c r="G78" s="41"/>
      <c r="H78" s="2"/>
      <c r="I78" s="2"/>
      <c r="J78" s="2"/>
      <c r="K78" s="2"/>
      <c r="L78" s="2"/>
      <c r="M78" s="2"/>
      <c r="N78" s="2"/>
      <c r="O78" s="2"/>
      <c r="P78" s="41"/>
      <c r="Q78" s="41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 spans="1:61">
      <c r="A79" s="2"/>
      <c r="B79" s="2"/>
      <c r="C79" s="2"/>
      <c r="D79" s="2"/>
      <c r="E79" s="2"/>
      <c r="F79" s="2"/>
      <c r="G79" s="41"/>
      <c r="H79" s="2"/>
      <c r="I79" s="2"/>
      <c r="J79" s="2"/>
      <c r="K79" s="2"/>
      <c r="L79" s="2"/>
      <c r="M79" s="2"/>
      <c r="N79" s="2"/>
      <c r="O79" s="2"/>
      <c r="P79" s="41"/>
      <c r="Q79" s="41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 spans="1:61">
      <c r="A80" s="2"/>
      <c r="B80" s="2"/>
      <c r="C80" s="2"/>
      <c r="D80" s="2"/>
      <c r="E80" s="2"/>
      <c r="F80" s="2"/>
      <c r="G80" s="41"/>
      <c r="H80" s="2"/>
      <c r="I80" s="2"/>
      <c r="J80" s="2"/>
      <c r="K80" s="2"/>
      <c r="L80" s="2"/>
      <c r="M80" s="2"/>
      <c r="N80" s="2"/>
      <c r="O80" s="2"/>
      <c r="P80" s="41"/>
      <c r="Q80" s="41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 spans="1:61">
      <c r="A81" s="2"/>
      <c r="B81" s="2"/>
      <c r="C81" s="2"/>
      <c r="D81" s="2"/>
      <c r="E81" s="2"/>
      <c r="F81" s="2"/>
      <c r="G81" s="41"/>
      <c r="H81" s="2"/>
      <c r="I81" s="2"/>
      <c r="J81" s="2"/>
      <c r="K81" s="2"/>
      <c r="L81" s="2"/>
      <c r="M81" s="2"/>
      <c r="N81" s="2"/>
      <c r="O81" s="2"/>
      <c r="P81" s="41"/>
      <c r="Q81" s="41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 spans="1:61">
      <c r="A82" s="2"/>
      <c r="B82" s="2"/>
      <c r="C82" s="2"/>
      <c r="D82" s="2"/>
      <c r="E82" s="2"/>
      <c r="F82" s="2"/>
      <c r="G82" s="41"/>
      <c r="H82" s="2"/>
      <c r="I82" s="2"/>
      <c r="J82" s="2"/>
      <c r="K82" s="2"/>
      <c r="L82" s="2"/>
      <c r="M82" s="2"/>
      <c r="N82" s="2"/>
      <c r="O82" s="2"/>
      <c r="P82" s="41"/>
      <c r="Q82" s="41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 spans="1:61">
      <c r="A83" s="2"/>
      <c r="B83" s="2"/>
      <c r="C83" s="2"/>
      <c r="D83" s="2"/>
      <c r="E83" s="2"/>
      <c r="F83" s="2"/>
      <c r="G83" s="41"/>
      <c r="H83" s="2"/>
      <c r="I83" s="2"/>
      <c r="J83" s="2"/>
      <c r="K83" s="2"/>
      <c r="L83" s="2"/>
      <c r="M83" s="2"/>
      <c r="N83" s="2"/>
      <c r="O83" s="2"/>
      <c r="P83" s="41"/>
      <c r="Q83" s="41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 spans="1:61">
      <c r="A84" s="2"/>
      <c r="B84" s="2"/>
      <c r="C84" s="2"/>
      <c r="D84" s="2"/>
      <c r="E84" s="2"/>
      <c r="F84" s="2"/>
      <c r="G84" s="41"/>
      <c r="H84" s="2"/>
      <c r="I84" s="2"/>
      <c r="J84" s="2"/>
      <c r="K84" s="2"/>
      <c r="L84" s="2"/>
      <c r="M84" s="2"/>
      <c r="N84" s="2"/>
      <c r="O84" s="2"/>
      <c r="P84" s="41"/>
      <c r="Q84" s="41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61">
      <c r="A85" s="2"/>
      <c r="B85" s="2"/>
      <c r="C85" s="2"/>
      <c r="D85" s="2"/>
      <c r="E85" s="2"/>
      <c r="F85" s="2"/>
      <c r="G85" s="41"/>
      <c r="H85" s="2"/>
      <c r="I85" s="2"/>
      <c r="J85" s="2"/>
      <c r="K85" s="2"/>
      <c r="L85" s="2"/>
      <c r="M85" s="2"/>
      <c r="N85" s="2"/>
      <c r="O85" s="2"/>
      <c r="P85" s="41"/>
      <c r="Q85" s="41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 spans="1:61">
      <c r="A86" s="2"/>
      <c r="B86" s="2"/>
      <c r="C86" s="2"/>
      <c r="D86" s="2"/>
      <c r="E86" s="2"/>
      <c r="F86" s="2"/>
      <c r="G86" s="41"/>
      <c r="H86" s="2"/>
      <c r="I86" s="2"/>
      <c r="J86" s="2"/>
      <c r="K86" s="2"/>
      <c r="L86" s="2"/>
      <c r="M86" s="2"/>
      <c r="N86" s="2"/>
      <c r="O86" s="2"/>
      <c r="P86" s="41"/>
      <c r="Q86" s="41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 spans="1:61">
      <c r="A87" s="2"/>
      <c r="B87" s="2"/>
      <c r="C87" s="2"/>
      <c r="D87" s="2"/>
      <c r="E87" s="2"/>
      <c r="F87" s="2"/>
      <c r="G87" s="41"/>
      <c r="H87" s="2"/>
      <c r="I87" s="2"/>
      <c r="J87" s="2"/>
      <c r="K87" s="2"/>
      <c r="L87" s="2"/>
      <c r="M87" s="2"/>
      <c r="N87" s="2"/>
      <c r="O87" s="2"/>
      <c r="P87" s="41"/>
      <c r="Q87" s="41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</row>
    <row r="88" spans="1:61">
      <c r="A88" s="2"/>
      <c r="B88" s="2"/>
      <c r="C88" s="2"/>
      <c r="D88" s="2"/>
      <c r="E88" s="2"/>
      <c r="F88" s="2"/>
      <c r="G88" s="41"/>
      <c r="H88" s="2"/>
      <c r="I88" s="2"/>
      <c r="J88" s="2"/>
      <c r="K88" s="2"/>
      <c r="L88" s="2"/>
      <c r="M88" s="2"/>
      <c r="N88" s="2"/>
      <c r="O88" s="2"/>
      <c r="P88" s="41"/>
      <c r="Q88" s="41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</row>
    <row r="89" spans="1:61">
      <c r="A89" s="2"/>
      <c r="B89" s="2"/>
      <c r="C89" s="2"/>
      <c r="D89" s="2"/>
      <c r="E89" s="2"/>
      <c r="F89" s="2"/>
      <c r="G89" s="41"/>
      <c r="H89" s="2"/>
      <c r="I89" s="2"/>
      <c r="J89" s="2"/>
      <c r="K89" s="2"/>
      <c r="L89" s="2"/>
      <c r="M89" s="2"/>
      <c r="N89" s="2"/>
      <c r="O89" s="2"/>
      <c r="P89" s="41"/>
      <c r="Q89" s="41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</row>
    <row r="90" spans="1:61">
      <c r="A90" s="2"/>
      <c r="B90" s="2"/>
      <c r="C90" s="2"/>
      <c r="D90" s="2"/>
      <c r="E90" s="2"/>
      <c r="F90" s="2"/>
      <c r="G90" s="41"/>
      <c r="H90" s="2"/>
      <c r="I90" s="2"/>
      <c r="J90" s="2"/>
      <c r="K90" s="2"/>
      <c r="L90" s="2"/>
      <c r="M90" s="2"/>
      <c r="N90" s="2"/>
      <c r="O90" s="2"/>
      <c r="P90" s="41"/>
      <c r="Q90" s="41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</row>
    <row r="91" spans="1:61">
      <c r="A91" s="2"/>
      <c r="B91" s="2"/>
      <c r="C91" s="2"/>
      <c r="D91" s="2"/>
      <c r="E91" s="2"/>
      <c r="F91" s="2"/>
      <c r="G91" s="41"/>
      <c r="H91" s="2"/>
      <c r="I91" s="2"/>
      <c r="J91" s="2"/>
      <c r="K91" s="2"/>
      <c r="L91" s="2"/>
      <c r="M91" s="2"/>
      <c r="N91" s="2"/>
      <c r="O91" s="2"/>
      <c r="P91" s="41"/>
      <c r="Q91" s="41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</row>
    <row r="92" spans="1:61">
      <c r="A92" s="2"/>
      <c r="B92" s="2"/>
      <c r="C92" s="2"/>
      <c r="D92" s="2"/>
      <c r="E92" s="2"/>
      <c r="F92" s="2"/>
      <c r="G92" s="41"/>
      <c r="H92" s="2"/>
      <c r="I92" s="2"/>
      <c r="J92" s="2"/>
      <c r="K92" s="2"/>
      <c r="L92" s="2"/>
      <c r="M92" s="2"/>
      <c r="N92" s="2"/>
      <c r="O92" s="2"/>
      <c r="P92" s="41"/>
      <c r="Q92" s="41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</row>
    <row r="93" spans="1:61">
      <c r="A93" s="2"/>
      <c r="B93" s="2"/>
      <c r="C93" s="2"/>
      <c r="D93" s="2"/>
      <c r="E93" s="2"/>
      <c r="F93" s="2"/>
      <c r="G93" s="41"/>
      <c r="H93" s="2"/>
      <c r="I93" s="2"/>
      <c r="J93" s="2"/>
      <c r="K93" s="2"/>
      <c r="L93" s="2"/>
      <c r="M93" s="2"/>
      <c r="N93" s="2"/>
      <c r="O93" s="2"/>
      <c r="P93" s="41"/>
      <c r="Q93" s="41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 spans="1:61">
      <c r="A94" s="2"/>
      <c r="B94" s="2"/>
      <c r="C94" s="2"/>
      <c r="D94" s="2"/>
      <c r="E94" s="2"/>
      <c r="F94" s="2"/>
      <c r="G94" s="41"/>
      <c r="H94" s="2"/>
      <c r="I94" s="2"/>
      <c r="J94" s="2"/>
      <c r="K94" s="2"/>
      <c r="L94" s="2"/>
      <c r="M94" s="2"/>
      <c r="N94" s="2"/>
      <c r="O94" s="2"/>
      <c r="P94" s="41"/>
      <c r="Q94" s="41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</row>
    <row r="95" spans="1:61">
      <c r="A95" s="2"/>
      <c r="B95" s="2"/>
      <c r="C95" s="2"/>
      <c r="D95" s="2"/>
      <c r="E95" s="2"/>
      <c r="F95" s="2"/>
      <c r="G95" s="41"/>
      <c r="H95" s="2"/>
      <c r="I95" s="2"/>
      <c r="J95" s="2"/>
      <c r="K95" s="2"/>
      <c r="L95" s="2"/>
      <c r="M95" s="2"/>
      <c r="N95" s="2"/>
      <c r="O95" s="2"/>
      <c r="P95" s="41"/>
      <c r="Q95" s="41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</row>
    <row r="96" spans="1:61">
      <c r="A96" s="2"/>
      <c r="B96" s="2"/>
      <c r="C96" s="2"/>
      <c r="D96" s="2"/>
      <c r="E96" s="2"/>
      <c r="F96" s="2"/>
      <c r="G96" s="41"/>
      <c r="H96" s="2"/>
      <c r="I96" s="2"/>
      <c r="J96" s="2"/>
      <c r="K96" s="2"/>
      <c r="L96" s="2"/>
      <c r="M96" s="2"/>
      <c r="N96" s="2"/>
      <c r="O96" s="2"/>
      <c r="P96" s="41"/>
      <c r="Q96" s="41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</row>
    <row r="97" spans="1:61">
      <c r="A97" s="2"/>
      <c r="B97" s="2"/>
      <c r="C97" s="2"/>
      <c r="D97" s="2"/>
      <c r="E97" s="2"/>
      <c r="F97" s="2"/>
      <c r="G97" s="41"/>
      <c r="H97" s="2"/>
      <c r="I97" s="2"/>
      <c r="J97" s="2"/>
      <c r="K97" s="2"/>
      <c r="L97" s="2"/>
      <c r="M97" s="2"/>
      <c r="N97" s="2"/>
      <c r="O97" s="2"/>
      <c r="P97" s="41"/>
      <c r="Q97" s="41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</row>
    <row r="98" spans="1:61">
      <c r="A98" s="2"/>
      <c r="B98" s="2"/>
      <c r="C98" s="2"/>
      <c r="D98" s="2"/>
      <c r="E98" s="2"/>
      <c r="F98" s="2"/>
      <c r="G98" s="41"/>
      <c r="H98" s="2"/>
      <c r="I98" s="2"/>
      <c r="J98" s="2"/>
      <c r="K98" s="2"/>
      <c r="L98" s="2"/>
      <c r="M98" s="2"/>
      <c r="N98" s="2"/>
      <c r="O98" s="2"/>
      <c r="P98" s="41"/>
      <c r="Q98" s="41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</row>
    <row r="99" spans="1:61">
      <c r="A99" s="2"/>
      <c r="B99" s="2"/>
      <c r="C99" s="2"/>
      <c r="D99" s="2"/>
      <c r="E99" s="2"/>
      <c r="F99" s="2"/>
      <c r="G99" s="41"/>
      <c r="H99" s="2"/>
      <c r="I99" s="2"/>
      <c r="J99" s="2"/>
      <c r="K99" s="2"/>
      <c r="L99" s="2"/>
      <c r="M99" s="2"/>
      <c r="N99" s="2"/>
      <c r="O99" s="2"/>
      <c r="P99" s="41"/>
      <c r="Q99" s="41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</row>
    <row r="100" spans="1:61">
      <c r="A100" s="2"/>
      <c r="B100" s="2"/>
      <c r="C100" s="2"/>
      <c r="D100" s="2"/>
      <c r="E100" s="2"/>
      <c r="F100" s="2"/>
      <c r="G100" s="41"/>
      <c r="H100" s="2"/>
      <c r="I100" s="2"/>
      <c r="J100" s="2"/>
      <c r="K100" s="2"/>
      <c r="L100" s="2"/>
      <c r="M100" s="2"/>
      <c r="N100" s="2"/>
      <c r="O100" s="2"/>
      <c r="P100" s="41"/>
      <c r="Q100" s="41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</row>
    <row r="101" spans="1:61">
      <c r="A101" s="2"/>
      <c r="B101" s="2"/>
      <c r="C101" s="2"/>
      <c r="D101" s="2"/>
      <c r="E101" s="2"/>
      <c r="F101" s="2"/>
      <c r="G101" s="41"/>
      <c r="H101" s="2"/>
      <c r="I101" s="2"/>
      <c r="J101" s="2"/>
      <c r="K101" s="2"/>
      <c r="L101" s="2"/>
      <c r="M101" s="2"/>
      <c r="N101" s="2"/>
      <c r="O101" s="2"/>
      <c r="P101" s="41"/>
      <c r="Q101" s="41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</row>
    <row r="102" spans="1:61">
      <c r="A102" s="2"/>
      <c r="B102" s="2"/>
      <c r="C102" s="2"/>
      <c r="D102" s="2"/>
      <c r="E102" s="2"/>
      <c r="F102" s="2"/>
      <c r="G102" s="41"/>
      <c r="H102" s="2"/>
      <c r="I102" s="2"/>
      <c r="J102" s="2"/>
      <c r="K102" s="2"/>
      <c r="L102" s="2"/>
      <c r="M102" s="2"/>
      <c r="N102" s="2"/>
      <c r="O102" s="2"/>
      <c r="P102" s="41"/>
      <c r="Q102" s="41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</row>
    <row r="103" spans="1:61">
      <c r="A103" s="2"/>
      <c r="B103" s="2"/>
      <c r="C103" s="2"/>
      <c r="D103" s="2"/>
      <c r="E103" s="2"/>
      <c r="F103" s="2"/>
      <c r="G103" s="41"/>
      <c r="H103" s="2"/>
      <c r="I103" s="2"/>
      <c r="J103" s="2"/>
      <c r="K103" s="2"/>
      <c r="L103" s="2"/>
      <c r="M103" s="2"/>
      <c r="N103" s="2"/>
      <c r="O103" s="2"/>
      <c r="P103" s="41"/>
      <c r="Q103" s="41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</row>
    <row r="104" spans="1:61">
      <c r="A104" s="2"/>
      <c r="B104" s="2"/>
      <c r="C104" s="2"/>
      <c r="D104" s="2"/>
      <c r="E104" s="2"/>
      <c r="F104" s="2"/>
      <c r="G104" s="41"/>
      <c r="H104" s="2"/>
      <c r="I104" s="2"/>
      <c r="J104" s="2"/>
      <c r="K104" s="2"/>
      <c r="L104" s="2"/>
      <c r="M104" s="2"/>
      <c r="N104" s="2"/>
      <c r="O104" s="2"/>
      <c r="P104" s="41"/>
      <c r="Q104" s="41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</row>
    <row r="105" spans="1:61">
      <c r="A105" s="2"/>
      <c r="B105" s="2"/>
      <c r="C105" s="2"/>
      <c r="D105" s="2"/>
      <c r="E105" s="2"/>
      <c r="F105" s="2"/>
      <c r="G105" s="41"/>
      <c r="H105" s="2"/>
      <c r="I105" s="2"/>
      <c r="J105" s="2"/>
      <c r="K105" s="2"/>
      <c r="L105" s="2"/>
      <c r="M105" s="2"/>
      <c r="N105" s="2"/>
      <c r="O105" s="2"/>
      <c r="P105" s="41"/>
      <c r="Q105" s="41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</row>
    <row r="106" spans="1:61">
      <c r="A106" s="2"/>
      <c r="B106" s="2"/>
      <c r="C106" s="2"/>
      <c r="D106" s="2"/>
      <c r="E106" s="2"/>
      <c r="F106" s="2"/>
      <c r="G106" s="41"/>
      <c r="H106" s="2"/>
      <c r="I106" s="2"/>
      <c r="J106" s="2"/>
      <c r="K106" s="2"/>
      <c r="L106" s="2"/>
      <c r="M106" s="2"/>
      <c r="N106" s="2"/>
      <c r="O106" s="2"/>
      <c r="P106" s="41"/>
      <c r="Q106" s="41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</row>
    <row r="107" spans="1:61">
      <c r="A107" s="2"/>
      <c r="B107" s="2"/>
      <c r="C107" s="2"/>
      <c r="D107" s="2"/>
      <c r="E107" s="2"/>
      <c r="F107" s="2"/>
      <c r="G107" s="41"/>
      <c r="H107" s="2"/>
      <c r="I107" s="2"/>
      <c r="J107" s="2"/>
      <c r="K107" s="2"/>
      <c r="L107" s="2"/>
      <c r="M107" s="2"/>
      <c r="N107" s="2"/>
      <c r="O107" s="2"/>
      <c r="P107" s="41"/>
      <c r="Q107" s="41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</row>
    <row r="108" spans="1:61">
      <c r="A108" s="2"/>
      <c r="B108" s="2"/>
      <c r="C108" s="2"/>
      <c r="D108" s="2"/>
      <c r="E108" s="2"/>
      <c r="F108" s="2"/>
      <c r="G108" s="41"/>
      <c r="H108" s="2"/>
      <c r="I108" s="2"/>
      <c r="J108" s="2"/>
      <c r="K108" s="2"/>
      <c r="L108" s="2"/>
      <c r="M108" s="2"/>
      <c r="N108" s="2"/>
      <c r="O108" s="2"/>
      <c r="P108" s="41"/>
      <c r="Q108" s="41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</row>
    <row r="109" spans="1:61">
      <c r="A109" s="2"/>
      <c r="B109" s="2"/>
      <c r="C109" s="2"/>
      <c r="D109" s="2"/>
      <c r="E109" s="2"/>
      <c r="F109" s="2"/>
      <c r="G109" s="41"/>
      <c r="H109" s="2"/>
      <c r="I109" s="2"/>
      <c r="J109" s="2"/>
      <c r="K109" s="2"/>
      <c r="L109" s="2"/>
      <c r="M109" s="2"/>
      <c r="N109" s="2"/>
      <c r="O109" s="2"/>
      <c r="P109" s="41"/>
      <c r="Q109" s="41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</row>
    <row r="110" ht="13.2" spans="1:60">
      <c r="A110" s="42"/>
      <c r="B110" s="42"/>
      <c r="C110" s="42"/>
      <c r="D110" s="42"/>
      <c r="E110" s="42"/>
      <c r="F110" s="42"/>
      <c r="G110" s="43"/>
      <c r="H110" s="42"/>
      <c r="I110" s="42"/>
      <c r="J110" s="42"/>
      <c r="K110" s="42"/>
      <c r="L110" s="42"/>
      <c r="M110" s="42"/>
      <c r="N110" s="42"/>
      <c r="O110" s="42"/>
      <c r="P110" s="43"/>
      <c r="Q110" s="43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</row>
  </sheetData>
  <mergeCells count="95">
    <mergeCell ref="A1:S1"/>
    <mergeCell ref="H2:I2"/>
    <mergeCell ref="J2:K2"/>
    <mergeCell ref="M2:N2"/>
    <mergeCell ref="A2:A3"/>
    <mergeCell ref="A4:A7"/>
    <mergeCell ref="A8:A11"/>
    <mergeCell ref="A12:A15"/>
    <mergeCell ref="A16:A19"/>
    <mergeCell ref="A20:A23"/>
    <mergeCell ref="A24:A27"/>
    <mergeCell ref="A28:A31"/>
    <mergeCell ref="B2:B3"/>
    <mergeCell ref="B4:B7"/>
    <mergeCell ref="B8:B11"/>
    <mergeCell ref="B12:B15"/>
    <mergeCell ref="B16:B19"/>
    <mergeCell ref="B20:B23"/>
    <mergeCell ref="B24:B27"/>
    <mergeCell ref="B28:B31"/>
    <mergeCell ref="C2:C3"/>
    <mergeCell ref="C4:C7"/>
    <mergeCell ref="C8:C11"/>
    <mergeCell ref="C12:C15"/>
    <mergeCell ref="C16:C19"/>
    <mergeCell ref="C20:C23"/>
    <mergeCell ref="C24:C27"/>
    <mergeCell ref="C28:C31"/>
    <mergeCell ref="D2:D3"/>
    <mergeCell ref="D4:D7"/>
    <mergeCell ref="D8:D11"/>
    <mergeCell ref="D12:D15"/>
    <mergeCell ref="D16:D19"/>
    <mergeCell ref="D20:D23"/>
    <mergeCell ref="D24:D27"/>
    <mergeCell ref="D28:D31"/>
    <mergeCell ref="E2:E3"/>
    <mergeCell ref="E4:E7"/>
    <mergeCell ref="E8:E11"/>
    <mergeCell ref="E12:E15"/>
    <mergeCell ref="E16:E19"/>
    <mergeCell ref="E20:E23"/>
    <mergeCell ref="E24:E27"/>
    <mergeCell ref="E28:E31"/>
    <mergeCell ref="F2:F3"/>
    <mergeCell ref="F4:F7"/>
    <mergeCell ref="F8:F11"/>
    <mergeCell ref="F12:F15"/>
    <mergeCell ref="F16:F19"/>
    <mergeCell ref="F20:F23"/>
    <mergeCell ref="F24:F27"/>
    <mergeCell ref="F28:F31"/>
    <mergeCell ref="G2:G3"/>
    <mergeCell ref="G4:G7"/>
    <mergeCell ref="G8:G11"/>
    <mergeCell ref="G12:G15"/>
    <mergeCell ref="G16:G19"/>
    <mergeCell ref="G20:G23"/>
    <mergeCell ref="G24:G27"/>
    <mergeCell ref="G28:G31"/>
    <mergeCell ref="G32:G35"/>
    <mergeCell ref="L2:L3"/>
    <mergeCell ref="O2:O3"/>
    <mergeCell ref="P2:P3"/>
    <mergeCell ref="P4:P7"/>
    <mergeCell ref="P8:P11"/>
    <mergeCell ref="P12:P15"/>
    <mergeCell ref="P16:P19"/>
    <mergeCell ref="P20:P23"/>
    <mergeCell ref="P24:P27"/>
    <mergeCell ref="P28:P31"/>
    <mergeCell ref="Q2:Q3"/>
    <mergeCell ref="Q4:Q7"/>
    <mergeCell ref="Q8:Q11"/>
    <mergeCell ref="Q12:Q15"/>
    <mergeCell ref="Q16:Q19"/>
    <mergeCell ref="Q20:Q23"/>
    <mergeCell ref="Q24:Q27"/>
    <mergeCell ref="Q28:Q31"/>
    <mergeCell ref="R2:R3"/>
    <mergeCell ref="R4:R7"/>
    <mergeCell ref="R8:R11"/>
    <mergeCell ref="R12:R15"/>
    <mergeCell ref="R16:R19"/>
    <mergeCell ref="R20:R23"/>
    <mergeCell ref="R24:R27"/>
    <mergeCell ref="R28:R31"/>
    <mergeCell ref="S2:S3"/>
    <mergeCell ref="S4:S7"/>
    <mergeCell ref="S8:S11"/>
    <mergeCell ref="S12:S15"/>
    <mergeCell ref="S16:S19"/>
    <mergeCell ref="S20:S23"/>
    <mergeCell ref="S24:S27"/>
    <mergeCell ref="S28:S3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78"/>
  <sheetViews>
    <sheetView workbookViewId="0">
      <pane ySplit="3" topLeftCell="A4" activePane="bottomLeft" state="frozen"/>
      <selection/>
      <selection pane="bottomLeft" activeCell="H9" sqref="H9"/>
    </sheetView>
  </sheetViews>
  <sheetFormatPr defaultColWidth="8.88888888888889" defaultRowHeight="23" customHeight="1"/>
  <cols>
    <col min="1" max="1" width="4.33333333333333" style="46" customWidth="1"/>
    <col min="2" max="2" width="8.88888888888889" style="46" customWidth="1"/>
    <col min="3" max="3" width="13.75" style="46" customWidth="1"/>
    <col min="4" max="4" width="8.88888888888889" style="46"/>
    <col min="5" max="5" width="11.1111111111111" style="46" customWidth="1"/>
    <col min="6" max="6" width="13.4444444444444" style="47" customWidth="1"/>
    <col min="7" max="7" width="19.5555555555556" style="48" customWidth="1"/>
    <col min="8" max="8" width="14.4351851851852" style="46" customWidth="1"/>
    <col min="9" max="9" width="14.1111111111111" style="47" customWidth="1"/>
    <col min="10" max="10" width="11.8888888888889" style="46"/>
    <col min="11" max="12" width="15.6666666666667" style="47"/>
    <col min="13" max="13" width="14.4444444444444" style="47" customWidth="1"/>
    <col min="14" max="14" width="8.88888888888889" style="49"/>
    <col min="15" max="15" width="8.88888888888889" style="46"/>
    <col min="16" max="16" width="16.1111111111111" style="46" customWidth="1"/>
    <col min="17" max="16384" width="8.88888888888889" style="46"/>
  </cols>
  <sheetData>
    <row r="1" ht="39" customHeight="1" spans="1:61">
      <c r="A1" s="4" t="s">
        <v>53</v>
      </c>
      <c r="B1" s="4"/>
      <c r="C1" s="4"/>
      <c r="D1" s="4"/>
      <c r="E1" s="4"/>
      <c r="F1" s="26"/>
      <c r="G1" s="4"/>
      <c r="H1" s="4"/>
      <c r="I1" s="26"/>
      <c r="J1" s="4"/>
      <c r="K1" s="26"/>
      <c r="L1" s="26"/>
      <c r="M1" s="26"/>
      <c r="N1" s="80"/>
      <c r="O1" s="4"/>
      <c r="P1" s="4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</row>
    <row r="2" customHeight="1" spans="1:61">
      <c r="A2" s="5" t="s">
        <v>1</v>
      </c>
      <c r="B2" s="5" t="s">
        <v>2</v>
      </c>
      <c r="C2" s="5" t="s">
        <v>3</v>
      </c>
      <c r="D2" s="5" t="s">
        <v>4</v>
      </c>
      <c r="E2" s="5" t="s">
        <v>6</v>
      </c>
      <c r="F2" s="30" t="s">
        <v>54</v>
      </c>
      <c r="G2" s="5" t="s">
        <v>5</v>
      </c>
      <c r="H2" s="5" t="s">
        <v>55</v>
      </c>
      <c r="I2" s="27"/>
      <c r="J2" s="5" t="s">
        <v>56</v>
      </c>
      <c r="K2" s="27"/>
      <c r="L2" s="28" t="s">
        <v>57</v>
      </c>
      <c r="M2" s="28" t="s">
        <v>58</v>
      </c>
      <c r="N2" s="81" t="s">
        <v>59</v>
      </c>
      <c r="O2" s="29" t="s">
        <v>15</v>
      </c>
      <c r="P2" s="5" t="s">
        <v>60</v>
      </c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</row>
    <row r="3" customHeight="1" spans="1:61">
      <c r="A3" s="5"/>
      <c r="B3" s="5"/>
      <c r="C3" s="5"/>
      <c r="D3" s="5"/>
      <c r="E3" s="5"/>
      <c r="F3" s="50"/>
      <c r="G3" s="5"/>
      <c r="H3" s="5" t="s">
        <v>17</v>
      </c>
      <c r="I3" s="27" t="s">
        <v>18</v>
      </c>
      <c r="J3" s="5" t="s">
        <v>17</v>
      </c>
      <c r="K3" s="27" t="s">
        <v>18</v>
      </c>
      <c r="L3" s="82"/>
      <c r="M3" s="82"/>
      <c r="N3" s="81"/>
      <c r="O3" s="29"/>
      <c r="P3" s="5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</row>
    <row r="4" s="44" customFormat="1" customHeight="1" spans="1:61">
      <c r="A4" s="51">
        <v>1</v>
      </c>
      <c r="B4" s="52" t="s">
        <v>20</v>
      </c>
      <c r="C4" s="53" t="s">
        <v>61</v>
      </c>
      <c r="D4" s="54">
        <v>81.76</v>
      </c>
      <c r="E4" s="10">
        <v>2858</v>
      </c>
      <c r="F4" s="55">
        <v>233670</v>
      </c>
      <c r="G4" s="56" t="s">
        <v>62</v>
      </c>
      <c r="H4" s="57">
        <v>42071</v>
      </c>
      <c r="I4" s="62">
        <v>670</v>
      </c>
      <c r="J4" s="52"/>
      <c r="K4" s="35"/>
      <c r="L4" s="35">
        <f t="shared" ref="L4:L13" si="0">I4+K4</f>
        <v>670</v>
      </c>
      <c r="M4" s="35">
        <f>+F4-L4</f>
        <v>233000</v>
      </c>
      <c r="N4" s="83" t="s">
        <v>63</v>
      </c>
      <c r="O4" s="52"/>
      <c r="P4" s="52" t="s">
        <v>64</v>
      </c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</row>
    <row r="5" s="44" customFormat="1" customHeight="1" spans="1:61">
      <c r="A5" s="51">
        <v>2</v>
      </c>
      <c r="B5" s="52" t="s">
        <v>20</v>
      </c>
      <c r="C5" s="53" t="s">
        <v>65</v>
      </c>
      <c r="D5" s="54">
        <v>82.13</v>
      </c>
      <c r="E5" s="10">
        <v>2000</v>
      </c>
      <c r="F5" s="55">
        <v>164260</v>
      </c>
      <c r="G5" s="56" t="s">
        <v>66</v>
      </c>
      <c r="H5" s="52" t="s">
        <v>67</v>
      </c>
      <c r="I5" s="62">
        <v>5000</v>
      </c>
      <c r="J5" s="52"/>
      <c r="K5" s="62"/>
      <c r="L5" s="35">
        <f t="shared" si="0"/>
        <v>5000</v>
      </c>
      <c r="M5" s="35">
        <f t="shared" ref="M5:M15" si="1">+F5-L5</f>
        <v>159260</v>
      </c>
      <c r="N5" s="83" t="s">
        <v>42</v>
      </c>
      <c r="O5" s="52"/>
      <c r="P5" s="52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</row>
    <row r="6" s="44" customFormat="1" customHeight="1" spans="1:61">
      <c r="A6" s="51">
        <v>3</v>
      </c>
      <c r="B6" s="52" t="s">
        <v>20</v>
      </c>
      <c r="C6" s="53" t="s">
        <v>68</v>
      </c>
      <c r="D6" s="54">
        <v>99.69</v>
      </c>
      <c r="E6" s="10">
        <v>1890</v>
      </c>
      <c r="F6" s="58">
        <v>188414</v>
      </c>
      <c r="G6" s="59" t="s">
        <v>69</v>
      </c>
      <c r="H6" s="52">
        <v>2018.4</v>
      </c>
      <c r="I6" s="35">
        <v>52414</v>
      </c>
      <c r="J6" s="44" t="s">
        <v>70</v>
      </c>
      <c r="K6" s="62">
        <v>134499.65</v>
      </c>
      <c r="L6" s="35">
        <f t="shared" si="0"/>
        <v>186913.65</v>
      </c>
      <c r="M6" s="35">
        <f t="shared" si="1"/>
        <v>1500.35000000001</v>
      </c>
      <c r="N6" s="83" t="s">
        <v>42</v>
      </c>
      <c r="O6" s="52"/>
      <c r="P6" s="52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</row>
    <row r="7" s="44" customFormat="1" customHeight="1" spans="1:61">
      <c r="A7" s="51">
        <v>4</v>
      </c>
      <c r="B7" s="52" t="s">
        <v>20</v>
      </c>
      <c r="C7" s="60" t="s">
        <v>71</v>
      </c>
      <c r="D7" s="61">
        <v>36.86</v>
      </c>
      <c r="E7" s="61">
        <v>4200</v>
      </c>
      <c r="F7" s="62">
        <v>154812</v>
      </c>
      <c r="G7" s="61" t="s">
        <v>72</v>
      </c>
      <c r="H7" s="25" t="s">
        <v>73</v>
      </c>
      <c r="I7" s="35">
        <v>10000</v>
      </c>
      <c r="J7" s="52"/>
      <c r="K7" s="62"/>
      <c r="L7" s="35">
        <f t="shared" si="0"/>
        <v>10000</v>
      </c>
      <c r="M7" s="35">
        <f t="shared" si="1"/>
        <v>144812</v>
      </c>
      <c r="N7" s="83" t="s">
        <v>63</v>
      </c>
      <c r="O7" s="52"/>
      <c r="P7" s="8" t="s">
        <v>74</v>
      </c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</row>
    <row r="8" s="44" customFormat="1" customHeight="1" spans="1:61">
      <c r="A8" s="51">
        <v>5</v>
      </c>
      <c r="B8" s="52" t="s">
        <v>20</v>
      </c>
      <c r="C8" s="60" t="s">
        <v>21</v>
      </c>
      <c r="D8" s="61">
        <v>73.71</v>
      </c>
      <c r="E8" s="61">
        <v>4500</v>
      </c>
      <c r="F8" s="62">
        <v>331695</v>
      </c>
      <c r="G8" s="61" t="s">
        <v>75</v>
      </c>
      <c r="H8" s="63">
        <v>44706</v>
      </c>
      <c r="I8" s="39">
        <v>170000</v>
      </c>
      <c r="J8" s="52" t="s">
        <v>76</v>
      </c>
      <c r="K8" s="62">
        <v>111695</v>
      </c>
      <c r="L8" s="35">
        <f t="shared" si="0"/>
        <v>281695</v>
      </c>
      <c r="M8" s="35">
        <f t="shared" si="1"/>
        <v>50000</v>
      </c>
      <c r="N8" s="83" t="s">
        <v>42</v>
      </c>
      <c r="O8" s="52"/>
      <c r="P8" s="52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</row>
    <row r="9" s="44" customFormat="1" customHeight="1" spans="1:61">
      <c r="A9" s="51">
        <v>6</v>
      </c>
      <c r="B9" s="52" t="s">
        <v>20</v>
      </c>
      <c r="C9" s="60" t="s">
        <v>77</v>
      </c>
      <c r="D9" s="61">
        <v>90.08</v>
      </c>
      <c r="E9" s="61">
        <v>2560</v>
      </c>
      <c r="F9" s="62">
        <v>230605</v>
      </c>
      <c r="G9" s="64" t="s">
        <v>78</v>
      </c>
      <c r="H9" s="65">
        <v>43264</v>
      </c>
      <c r="I9" s="39">
        <v>65605</v>
      </c>
      <c r="J9" s="52" t="s">
        <v>79</v>
      </c>
      <c r="K9" s="62">
        <v>155001.05</v>
      </c>
      <c r="L9" s="35">
        <f t="shared" si="0"/>
        <v>220606.05</v>
      </c>
      <c r="M9" s="35">
        <f t="shared" si="1"/>
        <v>9998.95000000001</v>
      </c>
      <c r="N9" s="83" t="s">
        <v>42</v>
      </c>
      <c r="O9" s="52"/>
      <c r="P9" s="52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</row>
    <row r="10" s="44" customFormat="1" customHeight="1" spans="1:61">
      <c r="A10" s="51">
        <v>7</v>
      </c>
      <c r="B10" s="52" t="s">
        <v>20</v>
      </c>
      <c r="C10" s="66" t="s">
        <v>80</v>
      </c>
      <c r="D10" s="61">
        <v>89.83</v>
      </c>
      <c r="E10" s="61">
        <v>2400</v>
      </c>
      <c r="F10" s="67">
        <v>215592</v>
      </c>
      <c r="G10" s="64" t="s">
        <v>81</v>
      </c>
      <c r="H10" s="65">
        <v>43916</v>
      </c>
      <c r="I10" s="39">
        <v>30592</v>
      </c>
      <c r="J10" s="52" t="s">
        <v>82</v>
      </c>
      <c r="K10" s="62">
        <v>180999.6005</v>
      </c>
      <c r="L10" s="35">
        <f t="shared" si="0"/>
        <v>211591.6005</v>
      </c>
      <c r="M10" s="35">
        <f t="shared" si="1"/>
        <v>4000.3995</v>
      </c>
      <c r="N10" s="83" t="s">
        <v>42</v>
      </c>
      <c r="O10" s="52"/>
      <c r="P10" s="52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</row>
    <row r="11" s="44" customFormat="1" customHeight="1" spans="1:61">
      <c r="A11" s="51">
        <v>8</v>
      </c>
      <c r="B11" s="68" t="s">
        <v>20</v>
      </c>
      <c r="C11" s="69" t="s">
        <v>83</v>
      </c>
      <c r="D11" s="70">
        <v>123.59</v>
      </c>
      <c r="E11" s="70">
        <v>2460</v>
      </c>
      <c r="F11" s="71">
        <v>304031</v>
      </c>
      <c r="G11" s="72" t="s">
        <v>84</v>
      </c>
      <c r="H11" s="65">
        <v>43110</v>
      </c>
      <c r="I11" s="84">
        <v>10000</v>
      </c>
      <c r="J11" s="68" t="s">
        <v>85</v>
      </c>
      <c r="K11" s="84">
        <v>82031.45</v>
      </c>
      <c r="L11" s="35">
        <f t="shared" si="0"/>
        <v>92031.45</v>
      </c>
      <c r="M11" s="35">
        <f t="shared" si="1"/>
        <v>211999.55</v>
      </c>
      <c r="N11" s="83" t="s">
        <v>42</v>
      </c>
      <c r="O11" s="68"/>
      <c r="P11" s="68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</row>
    <row r="12" s="44" customFormat="1" customHeight="1" spans="1:61">
      <c r="A12" s="51">
        <v>9</v>
      </c>
      <c r="B12" s="8" t="s">
        <v>20</v>
      </c>
      <c r="C12" s="9" t="s">
        <v>86</v>
      </c>
      <c r="D12" s="17">
        <v>117.8</v>
      </c>
      <c r="E12" s="17">
        <v>1860</v>
      </c>
      <c r="F12" s="33">
        <v>219108</v>
      </c>
      <c r="G12" s="73" t="s">
        <v>87</v>
      </c>
      <c r="H12" s="65">
        <v>42765</v>
      </c>
      <c r="I12" s="39">
        <v>66108</v>
      </c>
      <c r="J12" s="8" t="s">
        <v>88</v>
      </c>
      <c r="K12" s="84">
        <v>135000.6</v>
      </c>
      <c r="L12" s="35">
        <f t="shared" si="0"/>
        <v>201108.6</v>
      </c>
      <c r="M12" s="35">
        <f t="shared" si="1"/>
        <v>17999.4</v>
      </c>
      <c r="N12" s="83" t="s">
        <v>42</v>
      </c>
      <c r="O12" s="8"/>
      <c r="P12" s="8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</row>
    <row r="13" s="45" customFormat="1" customHeight="1" spans="1:61">
      <c r="A13" s="51">
        <v>10</v>
      </c>
      <c r="B13" s="74" t="s">
        <v>20</v>
      </c>
      <c r="C13" s="75" t="s">
        <v>89</v>
      </c>
      <c r="D13" s="73">
        <v>89.07</v>
      </c>
      <c r="E13" s="73">
        <v>3378</v>
      </c>
      <c r="F13" s="76">
        <v>300878</v>
      </c>
      <c r="G13" s="73" t="s">
        <v>90</v>
      </c>
      <c r="H13" s="65">
        <v>41488</v>
      </c>
      <c r="I13" s="76">
        <v>73878</v>
      </c>
      <c r="J13" s="74"/>
      <c r="K13" s="85">
        <v>0</v>
      </c>
      <c r="L13" s="35">
        <f t="shared" si="0"/>
        <v>73878</v>
      </c>
      <c r="M13" s="35">
        <f t="shared" si="1"/>
        <v>227000</v>
      </c>
      <c r="N13" s="86" t="s">
        <v>42</v>
      </c>
      <c r="O13" s="74"/>
      <c r="P13" s="74" t="s">
        <v>91</v>
      </c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</row>
    <row r="14" s="44" customFormat="1" customHeight="1" spans="1:61">
      <c r="A14" s="77"/>
      <c r="B14" s="77"/>
      <c r="C14" s="77"/>
      <c r="D14" s="77"/>
      <c r="E14" s="77"/>
      <c r="F14" s="78"/>
      <c r="G14" s="77"/>
      <c r="H14" s="77"/>
      <c r="I14" s="78"/>
      <c r="J14" s="77"/>
      <c r="K14" s="78"/>
      <c r="L14" s="78"/>
      <c r="M14" s="78"/>
      <c r="N14" s="8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</row>
    <row r="15" s="44" customFormat="1" customHeight="1" spans="1:61">
      <c r="A15" s="77"/>
      <c r="B15" s="77"/>
      <c r="C15" s="77"/>
      <c r="D15" s="77"/>
      <c r="E15" s="77"/>
      <c r="F15" s="78"/>
      <c r="G15" s="77"/>
      <c r="H15" s="77"/>
      <c r="I15" s="78"/>
      <c r="J15" s="77"/>
      <c r="K15" s="78"/>
      <c r="L15" s="78"/>
      <c r="M15" s="78"/>
      <c r="N15" s="8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</row>
    <row r="16" s="44" customFormat="1" customHeight="1" spans="1:61">
      <c r="A16" s="77"/>
      <c r="B16" s="77"/>
      <c r="C16" s="77"/>
      <c r="D16" s="77"/>
      <c r="E16" s="77"/>
      <c r="F16" s="78"/>
      <c r="G16" s="77"/>
      <c r="H16" s="77"/>
      <c r="I16" s="78"/>
      <c r="J16" s="77"/>
      <c r="K16" s="78"/>
      <c r="L16" s="78"/>
      <c r="M16" s="78"/>
      <c r="N16" s="8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</row>
    <row r="17" s="44" customFormat="1" customHeight="1" spans="1:61">
      <c r="A17" s="77"/>
      <c r="B17" s="77"/>
      <c r="C17" s="77"/>
      <c r="D17" s="77"/>
      <c r="E17" s="77"/>
      <c r="F17" s="78"/>
      <c r="G17" s="77"/>
      <c r="H17" s="77"/>
      <c r="I17" s="78"/>
      <c r="J17" s="77"/>
      <c r="K17" s="78"/>
      <c r="L17" s="78"/>
      <c r="M17" s="78"/>
      <c r="N17" s="8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</row>
    <row r="18" s="44" customFormat="1" customHeight="1" spans="1:61">
      <c r="A18" s="77"/>
      <c r="B18" s="77"/>
      <c r="C18" s="77"/>
      <c r="D18" s="77"/>
      <c r="E18" s="77"/>
      <c r="F18" s="78"/>
      <c r="G18" s="77"/>
      <c r="H18" s="77"/>
      <c r="I18" s="78"/>
      <c r="J18" s="77"/>
      <c r="K18" s="78"/>
      <c r="L18" s="78"/>
      <c r="M18" s="78"/>
      <c r="N18" s="8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</row>
    <row r="19" s="44" customFormat="1" customHeight="1" spans="1:61">
      <c r="A19" s="77"/>
      <c r="B19" s="77"/>
      <c r="C19" s="77"/>
      <c r="D19" s="77"/>
      <c r="E19" s="77"/>
      <c r="F19" s="78"/>
      <c r="G19" s="77"/>
      <c r="H19" s="77"/>
      <c r="I19" s="78"/>
      <c r="J19" s="77"/>
      <c r="K19" s="78"/>
      <c r="L19" s="78"/>
      <c r="M19" s="78"/>
      <c r="N19" s="8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</row>
    <row r="20" s="44" customFormat="1" customHeight="1" spans="1:61">
      <c r="A20" s="77"/>
      <c r="B20" s="77"/>
      <c r="C20" s="77"/>
      <c r="D20" s="77"/>
      <c r="E20" s="77"/>
      <c r="F20" s="78"/>
      <c r="G20" s="77"/>
      <c r="H20" s="77"/>
      <c r="I20" s="78"/>
      <c r="J20" s="77"/>
      <c r="K20" s="78"/>
      <c r="L20" s="78"/>
      <c r="M20" s="78"/>
      <c r="N20" s="8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</row>
    <row r="21" s="44" customFormat="1" customHeight="1" spans="1:61">
      <c r="A21" s="77"/>
      <c r="B21" s="77"/>
      <c r="C21" s="77"/>
      <c r="D21" s="77"/>
      <c r="E21" s="77"/>
      <c r="F21" s="78"/>
      <c r="G21" s="77"/>
      <c r="H21" s="77"/>
      <c r="I21" s="78"/>
      <c r="J21" s="77"/>
      <c r="K21" s="78"/>
      <c r="L21" s="78"/>
      <c r="M21" s="78"/>
      <c r="N21" s="8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</row>
    <row r="22" s="44" customFormat="1" customHeight="1" spans="1:61">
      <c r="A22" s="77"/>
      <c r="B22" s="77"/>
      <c r="C22" s="77"/>
      <c r="D22" s="77"/>
      <c r="E22" s="77"/>
      <c r="F22" s="78"/>
      <c r="G22" s="77"/>
      <c r="H22" s="77"/>
      <c r="I22" s="78"/>
      <c r="J22" s="77"/>
      <c r="K22" s="78"/>
      <c r="L22" s="78"/>
      <c r="M22" s="78"/>
      <c r="N22" s="8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</row>
    <row r="23" s="44" customFormat="1" customHeight="1" spans="1:61">
      <c r="A23" s="77"/>
      <c r="B23" s="77"/>
      <c r="C23" s="77"/>
      <c r="D23" s="77"/>
      <c r="E23" s="77"/>
      <c r="F23" s="78"/>
      <c r="G23" s="77"/>
      <c r="H23" s="77"/>
      <c r="I23" s="78"/>
      <c r="J23" s="77"/>
      <c r="K23" s="78"/>
      <c r="L23" s="78"/>
      <c r="M23" s="78"/>
      <c r="N23" s="8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</row>
    <row r="24" s="44" customFormat="1" customHeight="1" spans="1:61">
      <c r="A24" s="77"/>
      <c r="B24" s="77"/>
      <c r="C24" s="77"/>
      <c r="D24" s="77"/>
      <c r="E24" s="77"/>
      <c r="F24" s="78"/>
      <c r="G24" s="77"/>
      <c r="H24" s="77"/>
      <c r="I24" s="78"/>
      <c r="J24" s="77"/>
      <c r="K24" s="78"/>
      <c r="L24" s="78"/>
      <c r="M24" s="78"/>
      <c r="N24" s="8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</row>
    <row r="25" s="44" customFormat="1" customHeight="1" spans="1:61">
      <c r="A25" s="77"/>
      <c r="B25" s="77"/>
      <c r="C25" s="77"/>
      <c r="D25" s="77"/>
      <c r="E25" s="77"/>
      <c r="F25" s="78"/>
      <c r="G25" s="77"/>
      <c r="H25" s="77"/>
      <c r="I25" s="78"/>
      <c r="J25" s="77"/>
      <c r="K25" s="78"/>
      <c r="L25" s="78"/>
      <c r="M25" s="78"/>
      <c r="N25" s="8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</row>
    <row r="26" s="44" customFormat="1" customHeight="1" spans="1:61">
      <c r="A26" s="77"/>
      <c r="B26" s="77"/>
      <c r="C26" s="77"/>
      <c r="D26" s="77"/>
      <c r="E26" s="77"/>
      <c r="F26" s="78"/>
      <c r="G26" s="77"/>
      <c r="H26" s="77"/>
      <c r="I26" s="78"/>
      <c r="J26" s="77"/>
      <c r="K26" s="78"/>
      <c r="L26" s="78"/>
      <c r="M26" s="78"/>
      <c r="N26" s="8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</row>
    <row r="27" s="44" customFormat="1" customHeight="1" spans="1:61">
      <c r="A27" s="77"/>
      <c r="B27" s="77"/>
      <c r="C27" s="77"/>
      <c r="D27" s="77"/>
      <c r="E27" s="77"/>
      <c r="F27" s="78"/>
      <c r="G27" s="77"/>
      <c r="H27" s="77"/>
      <c r="I27" s="78"/>
      <c r="J27" s="77"/>
      <c r="K27" s="78"/>
      <c r="L27" s="78"/>
      <c r="M27" s="78"/>
      <c r="N27" s="8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</row>
    <row r="28" s="44" customFormat="1" customHeight="1" spans="1:61">
      <c r="A28" s="77"/>
      <c r="B28" s="77"/>
      <c r="C28" s="77"/>
      <c r="D28" s="77"/>
      <c r="E28" s="77"/>
      <c r="F28" s="78"/>
      <c r="G28" s="77"/>
      <c r="H28" s="77"/>
      <c r="I28" s="78"/>
      <c r="J28" s="77"/>
      <c r="K28" s="78"/>
      <c r="L28" s="78"/>
      <c r="M28" s="78"/>
      <c r="N28" s="8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</row>
    <row r="29" s="44" customFormat="1" customHeight="1" spans="1:61">
      <c r="A29" s="77"/>
      <c r="B29" s="77"/>
      <c r="C29" s="77"/>
      <c r="D29" s="77"/>
      <c r="E29" s="77"/>
      <c r="F29" s="78"/>
      <c r="G29" s="77"/>
      <c r="H29" s="77"/>
      <c r="I29" s="78"/>
      <c r="J29" s="77"/>
      <c r="K29" s="78"/>
      <c r="L29" s="78"/>
      <c r="M29" s="78"/>
      <c r="N29" s="8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</row>
    <row r="30" s="44" customFormat="1" customHeight="1" spans="1:61">
      <c r="A30" s="77"/>
      <c r="B30" s="77"/>
      <c r="C30" s="77"/>
      <c r="D30" s="77"/>
      <c r="E30" s="77"/>
      <c r="F30" s="78"/>
      <c r="G30" s="77"/>
      <c r="H30" s="77"/>
      <c r="I30" s="78"/>
      <c r="J30" s="77"/>
      <c r="K30" s="78"/>
      <c r="L30" s="78"/>
      <c r="M30" s="78"/>
      <c r="N30" s="8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</row>
    <row r="31" s="44" customFormat="1" customHeight="1" spans="1:61">
      <c r="A31" s="77"/>
      <c r="B31" s="77"/>
      <c r="C31" s="77"/>
      <c r="D31" s="77"/>
      <c r="E31" s="77"/>
      <c r="F31" s="78"/>
      <c r="G31" s="77"/>
      <c r="H31" s="77"/>
      <c r="I31" s="78"/>
      <c r="J31" s="77"/>
      <c r="K31" s="78"/>
      <c r="L31" s="78"/>
      <c r="M31" s="78"/>
      <c r="N31" s="8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</row>
    <row r="32" s="44" customFormat="1" customHeight="1" spans="1:61">
      <c r="A32" s="77"/>
      <c r="B32" s="77"/>
      <c r="C32" s="77"/>
      <c r="D32" s="77"/>
      <c r="E32" s="77"/>
      <c r="F32" s="78"/>
      <c r="G32" s="77"/>
      <c r="H32" s="77"/>
      <c r="I32" s="78"/>
      <c r="J32" s="77"/>
      <c r="K32" s="78"/>
      <c r="L32" s="78"/>
      <c r="M32" s="78"/>
      <c r="N32" s="8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</row>
    <row r="33" s="44" customFormat="1" customHeight="1" spans="1:61">
      <c r="A33" s="77"/>
      <c r="B33" s="77"/>
      <c r="C33" s="77"/>
      <c r="D33" s="77"/>
      <c r="E33" s="77"/>
      <c r="F33" s="78"/>
      <c r="G33" s="77"/>
      <c r="H33" s="77"/>
      <c r="I33" s="78"/>
      <c r="J33" s="77"/>
      <c r="K33" s="78"/>
      <c r="L33" s="78"/>
      <c r="M33" s="78"/>
      <c r="N33" s="8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</row>
    <row r="34" s="44" customFormat="1" customHeight="1" spans="1:61">
      <c r="A34" s="77"/>
      <c r="B34" s="77"/>
      <c r="C34" s="77"/>
      <c r="D34" s="77"/>
      <c r="E34" s="77"/>
      <c r="F34" s="78"/>
      <c r="G34" s="77"/>
      <c r="H34" s="77"/>
      <c r="I34" s="78"/>
      <c r="J34" s="77"/>
      <c r="K34" s="78"/>
      <c r="L34" s="78"/>
      <c r="M34" s="78"/>
      <c r="N34" s="8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</row>
    <row r="35" s="44" customFormat="1" customHeight="1" spans="1:61">
      <c r="A35" s="77"/>
      <c r="B35" s="77"/>
      <c r="C35" s="77"/>
      <c r="D35" s="77"/>
      <c r="E35" s="77"/>
      <c r="F35" s="78"/>
      <c r="G35" s="77"/>
      <c r="H35" s="77"/>
      <c r="I35" s="78"/>
      <c r="J35" s="77"/>
      <c r="K35" s="78"/>
      <c r="L35" s="78"/>
      <c r="M35" s="78"/>
      <c r="N35" s="8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</row>
    <row r="36" s="44" customFormat="1" customHeight="1" spans="1:61">
      <c r="A36" s="77"/>
      <c r="B36" s="77"/>
      <c r="C36" s="77"/>
      <c r="D36" s="77"/>
      <c r="E36" s="77"/>
      <c r="F36" s="78"/>
      <c r="G36" s="77"/>
      <c r="H36" s="77"/>
      <c r="I36" s="78"/>
      <c r="J36" s="77"/>
      <c r="K36" s="78"/>
      <c r="L36" s="78"/>
      <c r="M36" s="78"/>
      <c r="N36" s="8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</row>
    <row r="37" s="44" customFormat="1" customHeight="1" spans="1:61">
      <c r="A37" s="77"/>
      <c r="B37" s="77"/>
      <c r="C37" s="77"/>
      <c r="D37" s="77"/>
      <c r="E37" s="77"/>
      <c r="F37" s="78"/>
      <c r="G37" s="77"/>
      <c r="H37" s="77"/>
      <c r="I37" s="78"/>
      <c r="J37" s="77"/>
      <c r="K37" s="78"/>
      <c r="L37" s="78"/>
      <c r="M37" s="78"/>
      <c r="N37" s="8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</row>
    <row r="38" s="44" customFormat="1" customHeight="1" spans="1:61">
      <c r="A38" s="77"/>
      <c r="B38" s="77"/>
      <c r="C38" s="77"/>
      <c r="D38" s="77"/>
      <c r="E38" s="77"/>
      <c r="F38" s="78"/>
      <c r="G38" s="77"/>
      <c r="H38" s="77"/>
      <c r="I38" s="78"/>
      <c r="J38" s="77"/>
      <c r="K38" s="78"/>
      <c r="L38" s="78"/>
      <c r="M38" s="78"/>
      <c r="N38" s="8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</row>
    <row r="39" customHeight="1" spans="1:61">
      <c r="A39" s="48"/>
      <c r="B39" s="48"/>
      <c r="C39" s="48"/>
      <c r="D39" s="48"/>
      <c r="E39" s="48"/>
      <c r="F39" s="79"/>
      <c r="H39" s="48"/>
      <c r="I39" s="79"/>
      <c r="J39" s="48"/>
      <c r="K39" s="79"/>
      <c r="L39" s="79"/>
      <c r="M39" s="79"/>
      <c r="N39" s="8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</row>
    <row r="40" customHeight="1" spans="1:61">
      <c r="A40" s="48"/>
      <c r="B40" s="48"/>
      <c r="C40" s="48"/>
      <c r="D40" s="48"/>
      <c r="E40" s="48"/>
      <c r="F40" s="79"/>
      <c r="H40" s="48"/>
      <c r="I40" s="79"/>
      <c r="J40" s="48"/>
      <c r="K40" s="79"/>
      <c r="L40" s="79"/>
      <c r="M40" s="79"/>
      <c r="N40" s="8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</row>
    <row r="41" customHeight="1" spans="1:61">
      <c r="A41" s="48"/>
      <c r="B41" s="48"/>
      <c r="C41" s="48"/>
      <c r="D41" s="48"/>
      <c r="E41" s="48"/>
      <c r="F41" s="79"/>
      <c r="H41" s="48"/>
      <c r="I41" s="79"/>
      <c r="J41" s="48"/>
      <c r="K41" s="79"/>
      <c r="L41" s="79"/>
      <c r="M41" s="79"/>
      <c r="N41" s="8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</row>
    <row r="42" customHeight="1" spans="1:61">
      <c r="A42" s="48"/>
      <c r="B42" s="48"/>
      <c r="C42" s="48"/>
      <c r="D42" s="48"/>
      <c r="E42" s="48"/>
      <c r="F42" s="79"/>
      <c r="H42" s="48"/>
      <c r="I42" s="79"/>
      <c r="J42" s="48"/>
      <c r="K42" s="79"/>
      <c r="L42" s="79"/>
      <c r="M42" s="79"/>
      <c r="N42" s="8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</row>
    <row r="43" customHeight="1" spans="1:61">
      <c r="A43" s="48"/>
      <c r="B43" s="48"/>
      <c r="C43" s="48"/>
      <c r="D43" s="48"/>
      <c r="E43" s="48"/>
      <c r="F43" s="79"/>
      <c r="H43" s="48"/>
      <c r="I43" s="79"/>
      <c r="J43" s="48"/>
      <c r="K43" s="79"/>
      <c r="L43" s="79"/>
      <c r="M43" s="79"/>
      <c r="N43" s="8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</row>
    <row r="44" customHeight="1" spans="1:61">
      <c r="A44" s="48"/>
      <c r="B44" s="48"/>
      <c r="C44" s="48"/>
      <c r="D44" s="48"/>
      <c r="E44" s="48"/>
      <c r="F44" s="79"/>
      <c r="H44" s="48"/>
      <c r="I44" s="79"/>
      <c r="J44" s="48"/>
      <c r="K44" s="79"/>
      <c r="L44" s="79"/>
      <c r="M44" s="79"/>
      <c r="N44" s="8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</row>
    <row r="45" customHeight="1" spans="1:61">
      <c r="A45" s="48"/>
      <c r="B45" s="48"/>
      <c r="C45" s="48"/>
      <c r="D45" s="48"/>
      <c r="E45" s="48"/>
      <c r="F45" s="79"/>
      <c r="H45" s="48"/>
      <c r="I45" s="79"/>
      <c r="J45" s="48"/>
      <c r="K45" s="79"/>
      <c r="L45" s="79"/>
      <c r="M45" s="79"/>
      <c r="N45" s="8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</row>
    <row r="46" customHeight="1" spans="1:61">
      <c r="A46" s="48"/>
      <c r="B46" s="48"/>
      <c r="C46" s="48"/>
      <c r="D46" s="48"/>
      <c r="E46" s="48"/>
      <c r="F46" s="79"/>
      <c r="H46" s="48"/>
      <c r="I46" s="79"/>
      <c r="J46" s="48"/>
      <c r="K46" s="79"/>
      <c r="L46" s="79"/>
      <c r="M46" s="79"/>
      <c r="N46" s="8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</row>
    <row r="47" customHeight="1" spans="1:61">
      <c r="A47" s="48"/>
      <c r="B47" s="48"/>
      <c r="C47" s="48"/>
      <c r="D47" s="48"/>
      <c r="E47" s="48"/>
      <c r="F47" s="79"/>
      <c r="H47" s="48"/>
      <c r="I47" s="79"/>
      <c r="J47" s="48"/>
      <c r="K47" s="79"/>
      <c r="L47" s="79"/>
      <c r="M47" s="79"/>
      <c r="N47" s="8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</row>
    <row r="48" customHeight="1" spans="1:61">
      <c r="A48" s="48"/>
      <c r="B48" s="48"/>
      <c r="C48" s="48"/>
      <c r="D48" s="48"/>
      <c r="E48" s="48"/>
      <c r="F48" s="79"/>
      <c r="H48" s="48"/>
      <c r="I48" s="79"/>
      <c r="J48" s="48"/>
      <c r="K48" s="79"/>
      <c r="L48" s="79"/>
      <c r="M48" s="79"/>
      <c r="N48" s="8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</row>
    <row r="49" customHeight="1" spans="1:61">
      <c r="A49" s="48"/>
      <c r="B49" s="48"/>
      <c r="C49" s="48"/>
      <c r="D49" s="48"/>
      <c r="E49" s="48"/>
      <c r="F49" s="79"/>
      <c r="H49" s="48"/>
      <c r="I49" s="79"/>
      <c r="J49" s="48"/>
      <c r="K49" s="79"/>
      <c r="L49" s="79"/>
      <c r="M49" s="79"/>
      <c r="N49" s="8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</row>
    <row r="50" customHeight="1" spans="1:61">
      <c r="A50" s="48"/>
      <c r="B50" s="48"/>
      <c r="C50" s="48"/>
      <c r="D50" s="48"/>
      <c r="E50" s="48"/>
      <c r="F50" s="79"/>
      <c r="H50" s="48"/>
      <c r="I50" s="79"/>
      <c r="J50" s="48"/>
      <c r="K50" s="79"/>
      <c r="L50" s="79"/>
      <c r="M50" s="79"/>
      <c r="N50" s="8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</row>
    <row r="51" customHeight="1" spans="1:61">
      <c r="A51" s="48"/>
      <c r="B51" s="48"/>
      <c r="C51" s="48"/>
      <c r="D51" s="48"/>
      <c r="E51" s="48"/>
      <c r="F51" s="79"/>
      <c r="H51" s="48"/>
      <c r="I51" s="79"/>
      <c r="J51" s="48"/>
      <c r="K51" s="79"/>
      <c r="L51" s="79"/>
      <c r="M51" s="79"/>
      <c r="N51" s="8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</row>
    <row r="52" customHeight="1" spans="1:61">
      <c r="A52" s="48"/>
      <c r="B52" s="48"/>
      <c r="C52" s="48"/>
      <c r="D52" s="48"/>
      <c r="E52" s="48"/>
      <c r="F52" s="79"/>
      <c r="H52" s="48"/>
      <c r="I52" s="79"/>
      <c r="J52" s="48"/>
      <c r="K52" s="79"/>
      <c r="L52" s="79"/>
      <c r="M52" s="79"/>
      <c r="N52" s="8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</row>
    <row r="53" customHeight="1" spans="1:61">
      <c r="A53" s="48"/>
      <c r="B53" s="48"/>
      <c r="C53" s="48"/>
      <c r="D53" s="48"/>
      <c r="E53" s="48"/>
      <c r="F53" s="79"/>
      <c r="H53" s="48"/>
      <c r="I53" s="79"/>
      <c r="J53" s="48"/>
      <c r="K53" s="79"/>
      <c r="L53" s="79"/>
      <c r="M53" s="79"/>
      <c r="N53" s="8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</row>
    <row r="54" customHeight="1" spans="1:61">
      <c r="A54" s="48"/>
      <c r="B54" s="48"/>
      <c r="C54" s="48"/>
      <c r="D54" s="48"/>
      <c r="E54" s="48"/>
      <c r="F54" s="79"/>
      <c r="H54" s="48"/>
      <c r="I54" s="79"/>
      <c r="J54" s="48"/>
      <c r="K54" s="79"/>
      <c r="L54" s="79"/>
      <c r="M54" s="79"/>
      <c r="N54" s="8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</row>
    <row r="55" customHeight="1" spans="1:61">
      <c r="A55" s="48"/>
      <c r="B55" s="48"/>
      <c r="C55" s="48"/>
      <c r="D55" s="48"/>
      <c r="E55" s="48"/>
      <c r="F55" s="79"/>
      <c r="H55" s="48"/>
      <c r="I55" s="79"/>
      <c r="J55" s="48"/>
      <c r="K55" s="79"/>
      <c r="L55" s="79"/>
      <c r="M55" s="79"/>
      <c r="N55" s="8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</row>
    <row r="56" customHeight="1" spans="1:61">
      <c r="A56" s="48"/>
      <c r="B56" s="48"/>
      <c r="C56" s="48"/>
      <c r="D56" s="48"/>
      <c r="E56" s="48"/>
      <c r="F56" s="79"/>
      <c r="H56" s="48"/>
      <c r="I56" s="79"/>
      <c r="J56" s="48"/>
      <c r="K56" s="79"/>
      <c r="L56" s="79"/>
      <c r="M56" s="79"/>
      <c r="N56" s="8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</row>
    <row r="57" customHeight="1" spans="1:61">
      <c r="A57" s="48"/>
      <c r="B57" s="48"/>
      <c r="C57" s="48"/>
      <c r="D57" s="48"/>
      <c r="E57" s="48"/>
      <c r="F57" s="79"/>
      <c r="H57" s="48"/>
      <c r="I57" s="79"/>
      <c r="J57" s="48"/>
      <c r="K57" s="79"/>
      <c r="L57" s="79"/>
      <c r="M57" s="79"/>
      <c r="N57" s="8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</row>
    <row r="58" customHeight="1" spans="1:61">
      <c r="A58" s="48"/>
      <c r="B58" s="48"/>
      <c r="C58" s="48"/>
      <c r="D58" s="48"/>
      <c r="E58" s="48"/>
      <c r="F58" s="79"/>
      <c r="H58" s="48"/>
      <c r="I58" s="79"/>
      <c r="J58" s="48"/>
      <c r="K58" s="79"/>
      <c r="L58" s="79"/>
      <c r="M58" s="79"/>
      <c r="N58" s="8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</row>
    <row r="59" customHeight="1" spans="1:61">
      <c r="A59" s="48"/>
      <c r="B59" s="48"/>
      <c r="C59" s="48"/>
      <c r="D59" s="48"/>
      <c r="E59" s="48"/>
      <c r="F59" s="79"/>
      <c r="H59" s="48"/>
      <c r="I59" s="79"/>
      <c r="J59" s="48"/>
      <c r="K59" s="79"/>
      <c r="L59" s="79"/>
      <c r="M59" s="79"/>
      <c r="N59" s="8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</row>
    <row r="60" customHeight="1" spans="1:61">
      <c r="A60" s="48"/>
      <c r="B60" s="48"/>
      <c r="C60" s="48"/>
      <c r="D60" s="48"/>
      <c r="E60" s="48"/>
      <c r="F60" s="79"/>
      <c r="H60" s="48"/>
      <c r="I60" s="79"/>
      <c r="J60" s="48"/>
      <c r="K60" s="79"/>
      <c r="L60" s="79"/>
      <c r="M60" s="79"/>
      <c r="N60" s="8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</row>
    <row r="61" customHeight="1" spans="1:61">
      <c r="A61" s="48"/>
      <c r="B61" s="48"/>
      <c r="C61" s="48"/>
      <c r="D61" s="48"/>
      <c r="E61" s="48"/>
      <c r="F61" s="79"/>
      <c r="H61" s="48"/>
      <c r="I61" s="79"/>
      <c r="J61" s="48"/>
      <c r="K61" s="79"/>
      <c r="L61" s="79"/>
      <c r="M61" s="79"/>
      <c r="N61" s="8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</row>
    <row r="62" customHeight="1" spans="1:61">
      <c r="A62" s="48"/>
      <c r="B62" s="48"/>
      <c r="C62" s="48"/>
      <c r="D62" s="48"/>
      <c r="E62" s="48"/>
      <c r="F62" s="79"/>
      <c r="H62" s="48"/>
      <c r="I62" s="79"/>
      <c r="J62" s="48"/>
      <c r="K62" s="79"/>
      <c r="L62" s="79"/>
      <c r="M62" s="79"/>
      <c r="N62" s="8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</row>
    <row r="63" customHeight="1" spans="1:61">
      <c r="A63" s="48"/>
      <c r="B63" s="48"/>
      <c r="C63" s="48"/>
      <c r="D63" s="48"/>
      <c r="E63" s="48"/>
      <c r="F63" s="79"/>
      <c r="H63" s="48"/>
      <c r="I63" s="79"/>
      <c r="J63" s="48"/>
      <c r="K63" s="79"/>
      <c r="L63" s="79"/>
      <c r="M63" s="79"/>
      <c r="N63" s="8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</row>
    <row r="64" customHeight="1" spans="1:61">
      <c r="A64" s="48"/>
      <c r="B64" s="48"/>
      <c r="C64" s="48"/>
      <c r="D64" s="48"/>
      <c r="E64" s="48"/>
      <c r="F64" s="79"/>
      <c r="H64" s="48"/>
      <c r="I64" s="79"/>
      <c r="J64" s="48"/>
      <c r="K64" s="79"/>
      <c r="L64" s="79"/>
      <c r="M64" s="79"/>
      <c r="N64" s="8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</row>
    <row r="65" customHeight="1" spans="1:61">
      <c r="A65" s="48"/>
      <c r="B65" s="48"/>
      <c r="C65" s="48"/>
      <c r="D65" s="48"/>
      <c r="E65" s="48"/>
      <c r="F65" s="79"/>
      <c r="H65" s="48"/>
      <c r="I65" s="79"/>
      <c r="J65" s="48"/>
      <c r="K65" s="79"/>
      <c r="L65" s="79"/>
      <c r="M65" s="79"/>
      <c r="N65" s="8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</row>
    <row r="66" customHeight="1" spans="1:61">
      <c r="A66" s="48"/>
      <c r="B66" s="48"/>
      <c r="C66" s="48"/>
      <c r="D66" s="48"/>
      <c r="E66" s="48"/>
      <c r="F66" s="79"/>
      <c r="H66" s="48"/>
      <c r="I66" s="79"/>
      <c r="J66" s="48"/>
      <c r="K66" s="79"/>
      <c r="L66" s="79"/>
      <c r="M66" s="79"/>
      <c r="N66" s="8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</row>
    <row r="67" customHeight="1" spans="1:61">
      <c r="A67" s="48"/>
      <c r="B67" s="48"/>
      <c r="C67" s="48"/>
      <c r="D67" s="48"/>
      <c r="E67" s="48"/>
      <c r="F67" s="79"/>
      <c r="H67" s="48"/>
      <c r="I67" s="79"/>
      <c r="J67" s="48"/>
      <c r="K67" s="79"/>
      <c r="L67" s="79"/>
      <c r="M67" s="79"/>
      <c r="N67" s="8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</row>
    <row r="68" customHeight="1" spans="1:61">
      <c r="A68" s="48"/>
      <c r="B68" s="48"/>
      <c r="C68" s="48"/>
      <c r="D68" s="48"/>
      <c r="E68" s="48"/>
      <c r="F68" s="79"/>
      <c r="H68" s="48"/>
      <c r="I68" s="79"/>
      <c r="J68" s="48"/>
      <c r="K68" s="79"/>
      <c r="L68" s="79"/>
      <c r="M68" s="79"/>
      <c r="N68" s="8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</row>
    <row r="69" customHeight="1" spans="1:61">
      <c r="A69" s="48"/>
      <c r="B69" s="48"/>
      <c r="C69" s="48"/>
      <c r="D69" s="48"/>
      <c r="E69" s="48"/>
      <c r="F69" s="79"/>
      <c r="H69" s="48"/>
      <c r="I69" s="79"/>
      <c r="J69" s="48"/>
      <c r="K69" s="79"/>
      <c r="L69" s="79"/>
      <c r="M69" s="79"/>
      <c r="N69" s="8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</row>
    <row r="70" customHeight="1" spans="1:61">
      <c r="A70" s="48"/>
      <c r="B70" s="48"/>
      <c r="C70" s="48"/>
      <c r="D70" s="48"/>
      <c r="E70" s="48"/>
      <c r="F70" s="79"/>
      <c r="H70" s="48"/>
      <c r="I70" s="79"/>
      <c r="J70" s="48"/>
      <c r="K70" s="79"/>
      <c r="L70" s="79"/>
      <c r="M70" s="79"/>
      <c r="N70" s="8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</row>
    <row r="71" customHeight="1" spans="1:61">
      <c r="A71" s="48"/>
      <c r="B71" s="48"/>
      <c r="C71" s="48"/>
      <c r="D71" s="48"/>
      <c r="E71" s="48"/>
      <c r="F71" s="79"/>
      <c r="H71" s="48"/>
      <c r="I71" s="79"/>
      <c r="J71" s="48"/>
      <c r="K71" s="79"/>
      <c r="L71" s="79"/>
      <c r="M71" s="79"/>
      <c r="N71" s="8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</row>
    <row r="72" customHeight="1" spans="1:61">
      <c r="A72" s="48"/>
      <c r="B72" s="48"/>
      <c r="C72" s="48"/>
      <c r="D72" s="48"/>
      <c r="E72" s="48"/>
      <c r="F72" s="79"/>
      <c r="H72" s="48"/>
      <c r="I72" s="79"/>
      <c r="J72" s="48"/>
      <c r="K72" s="79"/>
      <c r="L72" s="79"/>
      <c r="M72" s="79"/>
      <c r="N72" s="8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</row>
    <row r="73" customHeight="1" spans="1:61">
      <c r="A73" s="48"/>
      <c r="B73" s="48"/>
      <c r="C73" s="48"/>
      <c r="D73" s="48"/>
      <c r="E73" s="48"/>
      <c r="F73" s="79"/>
      <c r="H73" s="48"/>
      <c r="I73" s="79"/>
      <c r="J73" s="48"/>
      <c r="K73" s="79"/>
      <c r="L73" s="79"/>
      <c r="M73" s="79"/>
      <c r="N73" s="8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</row>
    <row r="74" customHeight="1" spans="1:61">
      <c r="A74" s="48"/>
      <c r="B74" s="48"/>
      <c r="C74" s="48"/>
      <c r="D74" s="48"/>
      <c r="E74" s="48"/>
      <c r="F74" s="79"/>
      <c r="H74" s="48"/>
      <c r="I74" s="79"/>
      <c r="J74" s="48"/>
      <c r="K74" s="79"/>
      <c r="L74" s="79"/>
      <c r="M74" s="79"/>
      <c r="N74" s="8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</row>
    <row r="75" customHeight="1" spans="1:61">
      <c r="A75" s="48"/>
      <c r="B75" s="48"/>
      <c r="C75" s="48"/>
      <c r="D75" s="48"/>
      <c r="E75" s="48"/>
      <c r="F75" s="79"/>
      <c r="H75" s="48"/>
      <c r="I75" s="79"/>
      <c r="J75" s="48"/>
      <c r="K75" s="79"/>
      <c r="L75" s="79"/>
      <c r="M75" s="79"/>
      <c r="N75" s="8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</row>
    <row r="76" customHeight="1" spans="1:61">
      <c r="A76" s="48"/>
      <c r="B76" s="48"/>
      <c r="C76" s="48"/>
      <c r="D76" s="48"/>
      <c r="E76" s="48"/>
      <c r="F76" s="79"/>
      <c r="H76" s="48"/>
      <c r="I76" s="79"/>
      <c r="J76" s="48"/>
      <c r="K76" s="79"/>
      <c r="L76" s="79"/>
      <c r="M76" s="79"/>
      <c r="N76" s="8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</row>
    <row r="77" customHeight="1" spans="1:61">
      <c r="A77" s="48"/>
      <c r="B77" s="48"/>
      <c r="C77" s="48"/>
      <c r="D77" s="48"/>
      <c r="E77" s="48"/>
      <c r="F77" s="79"/>
      <c r="H77" s="48"/>
      <c r="I77" s="79"/>
      <c r="J77" s="48"/>
      <c r="K77" s="79"/>
      <c r="L77" s="79"/>
      <c r="M77" s="79"/>
      <c r="N77" s="8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</row>
    <row r="78" customHeight="1" spans="1:60">
      <c r="A78" s="90"/>
      <c r="B78" s="90"/>
      <c r="C78" s="90"/>
      <c r="D78" s="90"/>
      <c r="E78" s="90"/>
      <c r="F78" s="91"/>
      <c r="G78" s="90"/>
      <c r="H78" s="90"/>
      <c r="I78" s="91"/>
      <c r="J78" s="90"/>
      <c r="K78" s="91"/>
      <c r="L78" s="91"/>
      <c r="M78" s="91"/>
      <c r="N78" s="92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</row>
  </sheetData>
  <mergeCells count="15">
    <mergeCell ref="A1:P1"/>
    <mergeCell ref="H2:I2"/>
    <mergeCell ref="J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  <mergeCell ref="P2:P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87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L11" sqref="L11"/>
    </sheetView>
  </sheetViews>
  <sheetFormatPr defaultColWidth="8.88888888888889" defaultRowHeight="20" customHeight="1"/>
  <cols>
    <col min="1" max="1" width="4.33333333333333" style="1" customWidth="1"/>
    <col min="2" max="2" width="10.1111111111111" style="1" customWidth="1"/>
    <col min="3" max="4" width="8.88888888888889" style="1"/>
    <col min="5" max="5" width="9.44444444444444" style="1"/>
    <col min="6" max="6" width="12.75" style="1" customWidth="1"/>
    <col min="7" max="7" width="20.2407407407407" style="2" customWidth="1"/>
    <col min="8" max="8" width="12.712962962963" style="1" customWidth="1"/>
    <col min="9" max="9" width="12.712962962963" style="3" customWidth="1"/>
    <col min="10" max="10" width="12.25" style="1" customWidth="1"/>
    <col min="11" max="12" width="14.1111111111111" style="3"/>
    <col min="13" max="13" width="15.2222222222222" style="3"/>
    <col min="14" max="14" width="8.88888888888889" style="1"/>
    <col min="15" max="15" width="11.3796296296296" style="1" customWidth="1"/>
    <col min="16" max="16" width="21.5277777777778" style="1" customWidth="1"/>
    <col min="17" max="17" width="8.88888888888889" style="1"/>
    <col min="18" max="19" width="14.1111111111111" style="3"/>
    <col min="20" max="16384" width="8.88888888888889" style="1"/>
  </cols>
  <sheetData>
    <row r="1" ht="42" customHeight="1" spans="1:61">
      <c r="A1" s="4" t="s">
        <v>53</v>
      </c>
      <c r="B1" s="4"/>
      <c r="C1" s="4"/>
      <c r="D1" s="4"/>
      <c r="E1" s="4"/>
      <c r="F1" s="4"/>
      <c r="G1" s="4"/>
      <c r="H1" s="4"/>
      <c r="I1" s="26"/>
      <c r="J1" s="4"/>
      <c r="K1" s="26"/>
      <c r="L1" s="26"/>
      <c r="M1" s="26"/>
      <c r="N1" s="4"/>
      <c r="O1" s="4"/>
      <c r="P1" s="4"/>
      <c r="Q1" s="2"/>
      <c r="R1" s="41"/>
      <c r="S1" s="4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customHeight="1" spans="1:61">
      <c r="A2" s="5" t="s">
        <v>1</v>
      </c>
      <c r="B2" s="5" t="s">
        <v>2</v>
      </c>
      <c r="C2" s="5" t="s">
        <v>3</v>
      </c>
      <c r="D2" s="5" t="s">
        <v>4</v>
      </c>
      <c r="E2" s="5" t="s">
        <v>6</v>
      </c>
      <c r="F2" s="6" t="s">
        <v>54</v>
      </c>
      <c r="G2" s="5" t="s">
        <v>5</v>
      </c>
      <c r="H2" s="5" t="s">
        <v>55</v>
      </c>
      <c r="I2" s="27"/>
      <c r="J2" s="5" t="s">
        <v>56</v>
      </c>
      <c r="K2" s="27"/>
      <c r="L2" s="28" t="s">
        <v>57</v>
      </c>
      <c r="M2" s="28" t="s">
        <v>58</v>
      </c>
      <c r="N2" s="29" t="s">
        <v>59</v>
      </c>
      <c r="O2" s="29" t="s">
        <v>15</v>
      </c>
      <c r="P2" s="5" t="s">
        <v>60</v>
      </c>
      <c r="Q2" s="2"/>
      <c r="R2" s="41"/>
      <c r="S2" s="4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customHeight="1" spans="1:61">
      <c r="A3" s="6"/>
      <c r="B3" s="6"/>
      <c r="C3" s="6"/>
      <c r="D3" s="6"/>
      <c r="E3" s="6"/>
      <c r="F3" s="7"/>
      <c r="G3" s="6"/>
      <c r="H3" s="6" t="s">
        <v>17</v>
      </c>
      <c r="I3" s="30" t="s">
        <v>18</v>
      </c>
      <c r="J3" s="6" t="s">
        <v>17</v>
      </c>
      <c r="K3" s="30" t="s">
        <v>18</v>
      </c>
      <c r="L3" s="31"/>
      <c r="M3" s="31"/>
      <c r="N3" s="32"/>
      <c r="O3" s="32"/>
      <c r="P3" s="6"/>
      <c r="Q3" s="2"/>
      <c r="R3" s="41"/>
      <c r="S3" s="4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customHeight="1" spans="1:61">
      <c r="A4" s="8">
        <v>1</v>
      </c>
      <c r="B4" s="8" t="s">
        <v>20</v>
      </c>
      <c r="C4" s="9" t="s">
        <v>92</v>
      </c>
      <c r="D4" s="10">
        <v>72.37</v>
      </c>
      <c r="E4" s="10">
        <v>3038.9</v>
      </c>
      <c r="F4" s="11">
        <v>219925.19</v>
      </c>
      <c r="G4" s="12" t="s">
        <v>93</v>
      </c>
      <c r="H4" s="13">
        <v>43299</v>
      </c>
      <c r="I4" s="33">
        <v>5000</v>
      </c>
      <c r="J4" s="34">
        <v>43713</v>
      </c>
      <c r="K4" s="33">
        <v>170925</v>
      </c>
      <c r="L4" s="33">
        <f>I4+K4</f>
        <v>175925</v>
      </c>
      <c r="M4" s="33">
        <f t="shared" ref="M4:M14" si="0">F4-L4</f>
        <v>44000.19</v>
      </c>
      <c r="N4" s="8" t="s">
        <v>63</v>
      </c>
      <c r="O4" s="8"/>
      <c r="P4" s="8"/>
      <c r="Q4" s="8"/>
      <c r="R4" s="41"/>
      <c r="S4" s="4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customHeight="1" spans="1:61">
      <c r="A5" s="8">
        <v>2</v>
      </c>
      <c r="B5" s="8" t="s">
        <v>20</v>
      </c>
      <c r="C5" s="14" t="s">
        <v>94</v>
      </c>
      <c r="D5" s="10">
        <v>54.91</v>
      </c>
      <c r="E5" s="10">
        <v>2950</v>
      </c>
      <c r="F5" s="11">
        <v>161985</v>
      </c>
      <c r="G5" s="15" t="s">
        <v>95</v>
      </c>
      <c r="H5" s="16">
        <v>43627</v>
      </c>
      <c r="I5" s="33">
        <v>43985</v>
      </c>
      <c r="J5" s="13">
        <v>43712</v>
      </c>
      <c r="K5" s="35">
        <v>113000</v>
      </c>
      <c r="L5" s="33">
        <f>I5+K5</f>
        <v>156985</v>
      </c>
      <c r="M5" s="33">
        <f t="shared" si="0"/>
        <v>5000</v>
      </c>
      <c r="N5" s="36" t="s">
        <v>42</v>
      </c>
      <c r="O5" s="8"/>
      <c r="P5" s="8"/>
      <c r="Q5" s="8"/>
      <c r="R5" s="41" t="s">
        <v>96</v>
      </c>
      <c r="S5" s="41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customHeight="1" spans="1:61">
      <c r="A6" s="8">
        <v>3</v>
      </c>
      <c r="B6" s="8" t="s">
        <v>20</v>
      </c>
      <c r="C6" s="9" t="s">
        <v>97</v>
      </c>
      <c r="D6" s="10">
        <v>77.07</v>
      </c>
      <c r="E6" s="10">
        <v>3000</v>
      </c>
      <c r="F6" s="11">
        <v>231210</v>
      </c>
      <c r="G6" s="15" t="s">
        <v>98</v>
      </c>
      <c r="H6" s="13">
        <v>43321</v>
      </c>
      <c r="I6" s="35">
        <v>5000</v>
      </c>
      <c r="J6" s="13">
        <v>45342</v>
      </c>
      <c r="K6" s="33">
        <v>221210</v>
      </c>
      <c r="L6" s="33">
        <f>I6+K6</f>
        <v>226210</v>
      </c>
      <c r="M6" s="33">
        <f t="shared" si="0"/>
        <v>5000</v>
      </c>
      <c r="N6" s="36" t="s">
        <v>42</v>
      </c>
      <c r="O6" s="8"/>
      <c r="P6" s="8"/>
      <c r="Q6" s="8"/>
      <c r="R6" s="41">
        <v>226210</v>
      </c>
      <c r="S6" s="41">
        <f>+R6-I6</f>
        <v>221210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customHeight="1" spans="1:61">
      <c r="A7" s="8">
        <v>4</v>
      </c>
      <c r="B7" s="8" t="s">
        <v>20</v>
      </c>
      <c r="C7" s="14" t="s">
        <v>99</v>
      </c>
      <c r="D7" s="17">
        <v>77.94</v>
      </c>
      <c r="E7" s="17">
        <v>2970</v>
      </c>
      <c r="F7" s="18">
        <v>231482</v>
      </c>
      <c r="G7" s="17" t="s">
        <v>100</v>
      </c>
      <c r="H7" s="13">
        <v>43417</v>
      </c>
      <c r="I7" s="33">
        <v>60482</v>
      </c>
      <c r="J7" s="13">
        <v>43641</v>
      </c>
      <c r="K7" s="33">
        <v>166000</v>
      </c>
      <c r="L7" s="33">
        <f>I7+K7</f>
        <v>226482</v>
      </c>
      <c r="M7" s="33">
        <f t="shared" si="0"/>
        <v>5000</v>
      </c>
      <c r="N7" s="36" t="s">
        <v>42</v>
      </c>
      <c r="O7" s="8"/>
      <c r="Q7" s="8"/>
      <c r="R7" s="41">
        <v>226482</v>
      </c>
      <c r="S7" s="41">
        <f>+R7-I7</f>
        <v>166000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customHeight="1" spans="1:61">
      <c r="A8" s="8">
        <v>5</v>
      </c>
      <c r="B8" s="8" t="s">
        <v>20</v>
      </c>
      <c r="C8" s="14" t="s">
        <v>101</v>
      </c>
      <c r="D8" s="17">
        <v>81.93</v>
      </c>
      <c r="E8" s="17">
        <v>2680</v>
      </c>
      <c r="F8" s="18">
        <v>219572.4</v>
      </c>
      <c r="G8" s="17" t="s">
        <v>102</v>
      </c>
      <c r="H8" s="13">
        <v>43797</v>
      </c>
      <c r="I8" s="33">
        <v>5000</v>
      </c>
      <c r="J8" s="8"/>
      <c r="K8" s="33"/>
      <c r="L8" s="33">
        <f>I8+K8</f>
        <v>5000</v>
      </c>
      <c r="M8" s="33">
        <f t="shared" si="0"/>
        <v>214572.4</v>
      </c>
      <c r="N8" s="8" t="s">
        <v>63</v>
      </c>
      <c r="O8" s="8"/>
      <c r="P8" s="8"/>
      <c r="Q8" s="8"/>
      <c r="R8" s="41"/>
      <c r="S8" s="4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customHeight="1" spans="1:61">
      <c r="A9" s="8">
        <v>6</v>
      </c>
      <c r="B9" s="8" t="s">
        <v>20</v>
      </c>
      <c r="C9" s="9" t="s">
        <v>103</v>
      </c>
      <c r="D9" s="17">
        <v>81.93</v>
      </c>
      <c r="E9" s="17">
        <v>2950</v>
      </c>
      <c r="F9" s="18">
        <v>241694</v>
      </c>
      <c r="G9" s="17" t="s">
        <v>104</v>
      </c>
      <c r="H9" s="13">
        <v>43702</v>
      </c>
      <c r="I9" s="33">
        <v>44694</v>
      </c>
      <c r="J9" s="13">
        <v>44396</v>
      </c>
      <c r="K9" s="33">
        <v>97000</v>
      </c>
      <c r="L9" s="33">
        <f>+I9+K9</f>
        <v>141694</v>
      </c>
      <c r="M9" s="33">
        <f t="shared" si="0"/>
        <v>100000</v>
      </c>
      <c r="N9" s="36" t="s">
        <v>42</v>
      </c>
      <c r="O9" s="8"/>
      <c r="P9" s="8"/>
      <c r="Q9" s="8"/>
      <c r="R9" s="41">
        <v>141694</v>
      </c>
      <c r="S9" s="41">
        <f>+R9-I9</f>
        <v>97000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customHeight="1" spans="1:61">
      <c r="A10" s="8">
        <v>7</v>
      </c>
      <c r="B10" s="8" t="s">
        <v>20</v>
      </c>
      <c r="C10" s="14" t="s">
        <v>105</v>
      </c>
      <c r="D10" s="17">
        <v>77.94</v>
      </c>
      <c r="E10" s="17">
        <v>3000</v>
      </c>
      <c r="F10" s="18">
        <v>233820</v>
      </c>
      <c r="G10" s="17" t="s">
        <v>106</v>
      </c>
      <c r="H10" s="13">
        <v>43128</v>
      </c>
      <c r="I10" s="33">
        <v>63820</v>
      </c>
      <c r="J10" s="13">
        <v>43637</v>
      </c>
      <c r="K10" s="33">
        <v>160000</v>
      </c>
      <c r="L10" s="33">
        <f>I10+K10</f>
        <v>223820</v>
      </c>
      <c r="M10" s="33">
        <f t="shared" si="0"/>
        <v>10000</v>
      </c>
      <c r="N10" s="36" t="s">
        <v>42</v>
      </c>
      <c r="O10" s="8"/>
      <c r="P10" s="8"/>
      <c r="Q10" s="8"/>
      <c r="R10" s="41"/>
      <c r="S10" s="41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customHeight="1" spans="1:61">
      <c r="A11" s="8">
        <v>8</v>
      </c>
      <c r="B11" s="8" t="s">
        <v>20</v>
      </c>
      <c r="C11" s="14" t="s">
        <v>107</v>
      </c>
      <c r="D11" s="17">
        <v>81.93</v>
      </c>
      <c r="E11" s="17">
        <v>2800</v>
      </c>
      <c r="F11" s="18">
        <v>229404</v>
      </c>
      <c r="G11" s="17" t="s">
        <v>108</v>
      </c>
      <c r="H11" s="13">
        <v>43647</v>
      </c>
      <c r="I11" s="33">
        <v>20000</v>
      </c>
      <c r="J11" s="13">
        <v>43746</v>
      </c>
      <c r="K11" s="33">
        <v>190404</v>
      </c>
      <c r="L11" s="33">
        <f>I11+K11</f>
        <v>210404</v>
      </c>
      <c r="M11" s="33">
        <f t="shared" si="0"/>
        <v>19000</v>
      </c>
      <c r="N11" s="36" t="s">
        <v>42</v>
      </c>
      <c r="O11" s="8"/>
      <c r="P11" s="8" t="s">
        <v>109</v>
      </c>
      <c r="Q11" s="8"/>
      <c r="R11" s="41"/>
      <c r="S11" s="41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customHeight="1" spans="1:61">
      <c r="A12" s="8">
        <v>9</v>
      </c>
      <c r="B12" s="8" t="s">
        <v>20</v>
      </c>
      <c r="C12" s="14" t="s">
        <v>110</v>
      </c>
      <c r="D12" s="17">
        <v>72.52</v>
      </c>
      <c r="E12" s="17">
        <v>6500</v>
      </c>
      <c r="F12" s="18">
        <v>471380</v>
      </c>
      <c r="G12" s="17" t="s">
        <v>111</v>
      </c>
      <c r="H12" s="19">
        <v>43518</v>
      </c>
      <c r="I12" s="33">
        <v>231380</v>
      </c>
      <c r="J12" s="19">
        <v>43521</v>
      </c>
      <c r="K12" s="33">
        <v>10000</v>
      </c>
      <c r="L12" s="33">
        <f>I12+K12</f>
        <v>241380</v>
      </c>
      <c r="M12" s="33">
        <f t="shared" si="0"/>
        <v>230000</v>
      </c>
      <c r="N12" s="8" t="s">
        <v>63</v>
      </c>
      <c r="O12" s="8"/>
      <c r="P12" s="8" t="s">
        <v>112</v>
      </c>
      <c r="Q12" s="8"/>
      <c r="R12" s="41"/>
      <c r="S12" s="41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customHeight="1" spans="1:61">
      <c r="A13" s="8">
        <v>10</v>
      </c>
      <c r="B13" s="8" t="s">
        <v>20</v>
      </c>
      <c r="C13" s="14" t="s">
        <v>113</v>
      </c>
      <c r="D13" s="17">
        <v>19.18</v>
      </c>
      <c r="E13" s="17">
        <v>3600</v>
      </c>
      <c r="F13" s="18">
        <v>69048</v>
      </c>
      <c r="G13" s="17" t="s">
        <v>114</v>
      </c>
      <c r="H13" s="20" t="s">
        <v>115</v>
      </c>
      <c r="I13" s="37">
        <v>10000</v>
      </c>
      <c r="J13" s="38" t="s">
        <v>116</v>
      </c>
      <c r="K13" s="37">
        <v>2415</v>
      </c>
      <c r="L13" s="33">
        <f>I13+K13</f>
        <v>12415</v>
      </c>
      <c r="M13" s="33">
        <f t="shared" si="0"/>
        <v>56633</v>
      </c>
      <c r="N13" s="8" t="s">
        <v>63</v>
      </c>
      <c r="O13" s="8"/>
      <c r="P13" s="8" t="s">
        <v>74</v>
      </c>
      <c r="Q13" s="8"/>
      <c r="R13" s="41"/>
      <c r="S13" s="41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customHeight="1" spans="1:61">
      <c r="A14" s="8">
        <v>11</v>
      </c>
      <c r="B14" s="8" t="s">
        <v>20</v>
      </c>
      <c r="C14" s="14" t="s">
        <v>117</v>
      </c>
      <c r="D14" s="17">
        <v>19.18</v>
      </c>
      <c r="E14" s="17">
        <v>3960</v>
      </c>
      <c r="F14" s="18">
        <v>75952.8</v>
      </c>
      <c r="G14" s="17" t="s">
        <v>118</v>
      </c>
      <c r="H14" s="21" t="s">
        <v>119</v>
      </c>
      <c r="I14" s="39">
        <v>10000</v>
      </c>
      <c r="J14" s="19" t="s">
        <v>120</v>
      </c>
      <c r="K14" s="39">
        <v>10000</v>
      </c>
      <c r="L14" s="33">
        <f>I14+K14</f>
        <v>20000</v>
      </c>
      <c r="M14" s="33">
        <f t="shared" si="0"/>
        <v>55952.8</v>
      </c>
      <c r="N14" s="8" t="s">
        <v>63</v>
      </c>
      <c r="O14" s="8"/>
      <c r="P14" s="8" t="s">
        <v>112</v>
      </c>
      <c r="Q14" s="8"/>
      <c r="R14" s="41"/>
      <c r="S14" s="41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customHeight="1" spans="1:61">
      <c r="A15" s="8">
        <v>12</v>
      </c>
      <c r="B15" s="8" t="s">
        <v>20</v>
      </c>
      <c r="C15" s="14" t="s">
        <v>121</v>
      </c>
      <c r="D15" s="17">
        <v>19.18</v>
      </c>
      <c r="E15" s="17">
        <v>3500</v>
      </c>
      <c r="F15" s="18">
        <v>67130</v>
      </c>
      <c r="G15" s="17" t="s">
        <v>122</v>
      </c>
      <c r="H15" s="22" t="s">
        <v>123</v>
      </c>
      <c r="I15" s="40">
        <v>20000</v>
      </c>
      <c r="J15" s="8"/>
      <c r="K15" s="33"/>
      <c r="L15" s="33">
        <f t="shared" ref="L15:L28" si="1">I15+K15</f>
        <v>20000</v>
      </c>
      <c r="M15" s="33">
        <f t="shared" ref="M15:M28" si="2">F15-L15</f>
        <v>47130</v>
      </c>
      <c r="N15" s="8" t="s">
        <v>63</v>
      </c>
      <c r="O15" s="8" t="s">
        <v>63</v>
      </c>
      <c r="P15" s="8" t="s">
        <v>74</v>
      </c>
      <c r="Q15" s="8"/>
      <c r="R15" s="41"/>
      <c r="S15" s="41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customHeight="1" spans="1:61">
      <c r="A16" s="8">
        <v>13</v>
      </c>
      <c r="B16" s="8" t="s">
        <v>20</v>
      </c>
      <c r="C16" s="14" t="s">
        <v>124</v>
      </c>
      <c r="D16" s="17">
        <v>19.18</v>
      </c>
      <c r="E16" s="17">
        <v>3500</v>
      </c>
      <c r="F16" s="18">
        <v>67130</v>
      </c>
      <c r="G16" s="17" t="s">
        <v>122</v>
      </c>
      <c r="H16" s="22" t="s">
        <v>123</v>
      </c>
      <c r="I16" s="40">
        <v>20000</v>
      </c>
      <c r="J16" s="8"/>
      <c r="K16" s="33"/>
      <c r="L16" s="33">
        <f t="shared" si="1"/>
        <v>20000</v>
      </c>
      <c r="M16" s="33">
        <f t="shared" si="2"/>
        <v>47130</v>
      </c>
      <c r="N16" s="8" t="s">
        <v>63</v>
      </c>
      <c r="O16" s="8" t="s">
        <v>63</v>
      </c>
      <c r="P16" s="8" t="s">
        <v>112</v>
      </c>
      <c r="Q16" s="8"/>
      <c r="R16" s="41"/>
      <c r="S16" s="41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customHeight="1" spans="1:61">
      <c r="A17" s="8">
        <v>14</v>
      </c>
      <c r="B17" s="8" t="s">
        <v>20</v>
      </c>
      <c r="C17" s="14" t="s">
        <v>125</v>
      </c>
      <c r="D17" s="17">
        <v>19.18</v>
      </c>
      <c r="E17" s="17">
        <v>3500</v>
      </c>
      <c r="F17" s="18">
        <v>67130</v>
      </c>
      <c r="G17" s="17" t="s">
        <v>122</v>
      </c>
      <c r="H17" s="22" t="s">
        <v>123</v>
      </c>
      <c r="I17" s="40">
        <v>20000</v>
      </c>
      <c r="J17" s="8"/>
      <c r="K17" s="33"/>
      <c r="L17" s="33">
        <f t="shared" si="1"/>
        <v>20000</v>
      </c>
      <c r="M17" s="33">
        <f t="shared" si="2"/>
        <v>47130</v>
      </c>
      <c r="N17" s="8" t="s">
        <v>63</v>
      </c>
      <c r="O17" s="8" t="s">
        <v>63</v>
      </c>
      <c r="P17" s="8" t="s">
        <v>112</v>
      </c>
      <c r="Q17" s="8"/>
      <c r="R17" s="41"/>
      <c r="S17" s="41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customHeight="1" spans="1:61">
      <c r="A18" s="8">
        <v>15</v>
      </c>
      <c r="B18" s="8" t="s">
        <v>20</v>
      </c>
      <c r="C18" s="14" t="s">
        <v>126</v>
      </c>
      <c r="D18" s="17">
        <v>19.18</v>
      </c>
      <c r="E18" s="17">
        <v>3400</v>
      </c>
      <c r="F18" s="18">
        <v>65212</v>
      </c>
      <c r="G18" s="17" t="s">
        <v>122</v>
      </c>
      <c r="H18" s="22" t="s">
        <v>123</v>
      </c>
      <c r="I18" s="40">
        <v>20000</v>
      </c>
      <c r="J18" s="8"/>
      <c r="K18" s="33"/>
      <c r="L18" s="33">
        <f t="shared" si="1"/>
        <v>20000</v>
      </c>
      <c r="M18" s="33">
        <f t="shared" si="2"/>
        <v>45212</v>
      </c>
      <c r="N18" s="8" t="s">
        <v>63</v>
      </c>
      <c r="O18" s="8" t="s">
        <v>63</v>
      </c>
      <c r="P18" s="8" t="s">
        <v>112</v>
      </c>
      <c r="Q18" s="8"/>
      <c r="R18" s="41"/>
      <c r="S18" s="41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customHeight="1" spans="1:61">
      <c r="A19" s="8">
        <v>16</v>
      </c>
      <c r="B19" s="8" t="s">
        <v>20</v>
      </c>
      <c r="C19" s="14" t="s">
        <v>127</v>
      </c>
      <c r="D19" s="17">
        <v>19.46</v>
      </c>
      <c r="E19" s="17">
        <v>3400</v>
      </c>
      <c r="F19" s="18">
        <v>66164</v>
      </c>
      <c r="G19" s="17" t="s">
        <v>122</v>
      </c>
      <c r="H19" s="22" t="s">
        <v>123</v>
      </c>
      <c r="I19" s="40">
        <v>20000</v>
      </c>
      <c r="J19" s="8"/>
      <c r="K19" s="33"/>
      <c r="L19" s="33">
        <f t="shared" si="1"/>
        <v>20000</v>
      </c>
      <c r="M19" s="33">
        <f t="shared" si="2"/>
        <v>46164</v>
      </c>
      <c r="N19" s="8" t="s">
        <v>63</v>
      </c>
      <c r="O19" s="8" t="s">
        <v>63</v>
      </c>
      <c r="P19" s="8" t="s">
        <v>74</v>
      </c>
      <c r="Q19" s="8"/>
      <c r="R19" s="41"/>
      <c r="S19" s="41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customHeight="1" spans="1:61">
      <c r="A20" s="8">
        <v>17</v>
      </c>
      <c r="B20" s="8" t="s">
        <v>20</v>
      </c>
      <c r="C20" s="14" t="s">
        <v>128</v>
      </c>
      <c r="D20" s="17">
        <v>61.33</v>
      </c>
      <c r="E20" s="17">
        <v>3400</v>
      </c>
      <c r="F20" s="18">
        <v>208522</v>
      </c>
      <c r="G20" s="17" t="s">
        <v>129</v>
      </c>
      <c r="H20" s="23" t="s">
        <v>130</v>
      </c>
      <c r="I20" s="37">
        <v>20000</v>
      </c>
      <c r="J20" s="8"/>
      <c r="K20" s="33"/>
      <c r="L20" s="33">
        <f t="shared" si="1"/>
        <v>20000</v>
      </c>
      <c r="M20" s="33">
        <f t="shared" si="2"/>
        <v>188522</v>
      </c>
      <c r="N20" s="8" t="s">
        <v>63</v>
      </c>
      <c r="O20" s="8" t="s">
        <v>63</v>
      </c>
      <c r="P20" s="8" t="s">
        <v>112</v>
      </c>
      <c r="Q20" s="8"/>
      <c r="R20" s="41"/>
      <c r="S20" s="41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customHeight="1" spans="1:61">
      <c r="A21" s="8">
        <v>18</v>
      </c>
      <c r="B21" s="8" t="s">
        <v>20</v>
      </c>
      <c r="C21" s="14" t="s">
        <v>131</v>
      </c>
      <c r="D21" s="17">
        <v>74.17</v>
      </c>
      <c r="E21" s="17">
        <v>4800</v>
      </c>
      <c r="F21" s="18">
        <v>356016</v>
      </c>
      <c r="G21" s="17" t="s">
        <v>132</v>
      </c>
      <c r="H21" s="24" t="s">
        <v>133</v>
      </c>
      <c r="I21" s="33">
        <v>50000</v>
      </c>
      <c r="J21" s="8"/>
      <c r="K21" s="33"/>
      <c r="L21" s="33">
        <f t="shared" si="1"/>
        <v>50000</v>
      </c>
      <c r="M21" s="33">
        <f t="shared" si="2"/>
        <v>306016</v>
      </c>
      <c r="N21" s="8" t="s">
        <v>63</v>
      </c>
      <c r="O21" s="8" t="s">
        <v>63</v>
      </c>
      <c r="P21" s="8" t="s">
        <v>112</v>
      </c>
      <c r="Q21" s="8"/>
      <c r="R21" s="41"/>
      <c r="S21" s="41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customHeight="1" spans="1:61">
      <c r="A22" s="8">
        <v>19</v>
      </c>
      <c r="B22" s="8" t="s">
        <v>20</v>
      </c>
      <c r="C22" s="14" t="s">
        <v>134</v>
      </c>
      <c r="D22" s="17">
        <v>19.43</v>
      </c>
      <c r="E22" s="17">
        <v>3400</v>
      </c>
      <c r="F22" s="18">
        <v>66062</v>
      </c>
      <c r="G22" s="17" t="s">
        <v>122</v>
      </c>
      <c r="H22" s="22" t="s">
        <v>123</v>
      </c>
      <c r="I22" s="40">
        <v>20000</v>
      </c>
      <c r="J22" s="8"/>
      <c r="K22" s="33"/>
      <c r="L22" s="33">
        <f t="shared" si="1"/>
        <v>20000</v>
      </c>
      <c r="M22" s="33">
        <f t="shared" si="2"/>
        <v>46062</v>
      </c>
      <c r="N22" s="8" t="s">
        <v>63</v>
      </c>
      <c r="O22" s="8" t="s">
        <v>63</v>
      </c>
      <c r="P22" s="8" t="s">
        <v>112</v>
      </c>
      <c r="Q22" s="8"/>
      <c r="R22" s="41"/>
      <c r="S22" s="41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customHeight="1" spans="1:61">
      <c r="A23" s="8">
        <v>20</v>
      </c>
      <c r="B23" s="8" t="s">
        <v>20</v>
      </c>
      <c r="C23" s="14" t="s">
        <v>135</v>
      </c>
      <c r="D23" s="17">
        <v>24.83</v>
      </c>
      <c r="E23" s="17">
        <v>3200</v>
      </c>
      <c r="F23" s="18">
        <v>79456</v>
      </c>
      <c r="G23" s="17" t="s">
        <v>122</v>
      </c>
      <c r="H23" s="22" t="s">
        <v>123</v>
      </c>
      <c r="I23" s="40">
        <v>20000</v>
      </c>
      <c r="J23" s="8"/>
      <c r="K23" s="33"/>
      <c r="L23" s="33">
        <f t="shared" si="1"/>
        <v>20000</v>
      </c>
      <c r="M23" s="33">
        <f t="shared" si="2"/>
        <v>59456</v>
      </c>
      <c r="N23" s="8" t="s">
        <v>63</v>
      </c>
      <c r="O23" s="8" t="s">
        <v>63</v>
      </c>
      <c r="P23" s="8" t="s">
        <v>112</v>
      </c>
      <c r="Q23" s="8"/>
      <c r="R23" s="41"/>
      <c r="S23" s="41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customHeight="1" spans="1:61">
      <c r="A24" s="8">
        <v>21</v>
      </c>
      <c r="B24" s="8" t="s">
        <v>20</v>
      </c>
      <c r="C24" s="14" t="s">
        <v>136</v>
      </c>
      <c r="D24" s="17">
        <v>16.38</v>
      </c>
      <c r="E24" s="17">
        <v>3200</v>
      </c>
      <c r="F24" s="18">
        <v>52416</v>
      </c>
      <c r="G24" s="17" t="s">
        <v>122</v>
      </c>
      <c r="H24" s="22" t="s">
        <v>123</v>
      </c>
      <c r="I24" s="40">
        <v>20000</v>
      </c>
      <c r="J24" s="8"/>
      <c r="K24" s="33"/>
      <c r="L24" s="33">
        <f t="shared" si="1"/>
        <v>20000</v>
      </c>
      <c r="M24" s="33">
        <f t="shared" si="2"/>
        <v>32416</v>
      </c>
      <c r="N24" s="8" t="s">
        <v>63</v>
      </c>
      <c r="O24" s="8" t="s">
        <v>63</v>
      </c>
      <c r="P24" s="8" t="s">
        <v>112</v>
      </c>
      <c r="Q24" s="8"/>
      <c r="R24" s="41"/>
      <c r="S24" s="41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customHeight="1" spans="1:61">
      <c r="A25" s="8">
        <v>22</v>
      </c>
      <c r="B25" s="8" t="s">
        <v>20</v>
      </c>
      <c r="C25" s="14" t="s">
        <v>137</v>
      </c>
      <c r="D25" s="17">
        <v>24.83</v>
      </c>
      <c r="E25" s="17">
        <v>3200</v>
      </c>
      <c r="F25" s="18">
        <v>79456</v>
      </c>
      <c r="G25" s="17" t="s">
        <v>122</v>
      </c>
      <c r="H25" s="22" t="s">
        <v>123</v>
      </c>
      <c r="I25" s="40">
        <v>20000</v>
      </c>
      <c r="J25" s="8"/>
      <c r="K25" s="33"/>
      <c r="L25" s="33">
        <f t="shared" si="1"/>
        <v>20000</v>
      </c>
      <c r="M25" s="33">
        <f t="shared" si="2"/>
        <v>59456</v>
      </c>
      <c r="N25" s="8" t="s">
        <v>63</v>
      </c>
      <c r="O25" s="8" t="s">
        <v>63</v>
      </c>
      <c r="P25" s="8" t="s">
        <v>112</v>
      </c>
      <c r="Q25" s="8"/>
      <c r="R25" s="41"/>
      <c r="S25" s="41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customHeight="1" spans="1:61">
      <c r="A26" s="8">
        <v>23</v>
      </c>
      <c r="B26" s="8" t="s">
        <v>20</v>
      </c>
      <c r="C26" s="14" t="s">
        <v>138</v>
      </c>
      <c r="D26" s="17">
        <v>70.04</v>
      </c>
      <c r="E26" s="17">
        <v>3200</v>
      </c>
      <c r="F26" s="18">
        <v>224128</v>
      </c>
      <c r="G26" s="17" t="s">
        <v>122</v>
      </c>
      <c r="H26" s="22" t="s">
        <v>123</v>
      </c>
      <c r="I26" s="40">
        <v>30000</v>
      </c>
      <c r="J26" s="8"/>
      <c r="K26" s="33"/>
      <c r="L26" s="33">
        <f t="shared" si="1"/>
        <v>30000</v>
      </c>
      <c r="M26" s="33">
        <f t="shared" si="2"/>
        <v>194128</v>
      </c>
      <c r="N26" s="8" t="s">
        <v>63</v>
      </c>
      <c r="O26" s="8" t="s">
        <v>63</v>
      </c>
      <c r="P26" s="8" t="s">
        <v>74</v>
      </c>
      <c r="Q26" s="8"/>
      <c r="R26" s="41"/>
      <c r="S26" s="4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customHeight="1" spans="1:61">
      <c r="A27" s="8">
        <v>24</v>
      </c>
      <c r="B27" s="8" t="s">
        <v>20</v>
      </c>
      <c r="C27" s="14" t="s">
        <v>139</v>
      </c>
      <c r="D27" s="17">
        <v>19.71</v>
      </c>
      <c r="E27" s="17">
        <v>3200</v>
      </c>
      <c r="F27" s="18">
        <v>63072</v>
      </c>
      <c r="G27" s="17" t="s">
        <v>122</v>
      </c>
      <c r="H27" s="22" t="s">
        <v>123</v>
      </c>
      <c r="I27" s="40">
        <v>20000</v>
      </c>
      <c r="J27" s="8"/>
      <c r="K27" s="33"/>
      <c r="L27" s="33">
        <f t="shared" si="1"/>
        <v>20000</v>
      </c>
      <c r="M27" s="33">
        <f t="shared" si="2"/>
        <v>43072</v>
      </c>
      <c r="N27" s="8" t="s">
        <v>63</v>
      </c>
      <c r="O27" s="8" t="s">
        <v>63</v>
      </c>
      <c r="P27" s="8" t="s">
        <v>74</v>
      </c>
      <c r="Q27" s="8"/>
      <c r="R27" s="41"/>
      <c r="S27" s="41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customHeight="1" spans="1:61">
      <c r="A28" s="8">
        <v>25</v>
      </c>
      <c r="B28" s="8" t="s">
        <v>20</v>
      </c>
      <c r="C28" s="14"/>
      <c r="D28" s="17"/>
      <c r="E28" s="17"/>
      <c r="F28" s="18"/>
      <c r="G28" s="17" t="s">
        <v>122</v>
      </c>
      <c r="H28" s="25" t="s">
        <v>140</v>
      </c>
      <c r="I28" s="35">
        <v>100000</v>
      </c>
      <c r="J28" s="8"/>
      <c r="K28" s="33"/>
      <c r="L28" s="33">
        <f t="shared" si="1"/>
        <v>100000</v>
      </c>
      <c r="M28" s="33">
        <f t="shared" si="2"/>
        <v>-100000</v>
      </c>
      <c r="N28" s="8" t="s">
        <v>63</v>
      </c>
      <c r="O28" s="8" t="s">
        <v>63</v>
      </c>
      <c r="P28" s="8"/>
      <c r="Q28" s="8"/>
      <c r="R28" s="41"/>
      <c r="S28" s="41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customHeight="1" spans="1:61">
      <c r="A29" s="2"/>
      <c r="B29" s="2"/>
      <c r="C29" s="2"/>
      <c r="D29" s="2"/>
      <c r="E29" s="2"/>
      <c r="F29" s="2"/>
      <c r="H29" s="2"/>
      <c r="I29" s="41"/>
      <c r="J29" s="2"/>
      <c r="K29" s="41"/>
      <c r="L29" s="41"/>
      <c r="M29" s="41"/>
      <c r="N29" s="2"/>
      <c r="O29" s="2"/>
      <c r="P29" s="2"/>
      <c r="Q29" s="2"/>
      <c r="R29" s="41"/>
      <c r="S29" s="4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customHeight="1" spans="1:61">
      <c r="A30" s="2"/>
      <c r="B30" s="2"/>
      <c r="C30" s="2"/>
      <c r="D30" s="2"/>
      <c r="E30" s="2"/>
      <c r="F30" s="2"/>
      <c r="H30" s="2"/>
      <c r="I30" s="41"/>
      <c r="J30" s="2"/>
      <c r="K30" s="41"/>
      <c r="L30" s="41"/>
      <c r="M30" s="41"/>
      <c r="N30" s="2"/>
      <c r="O30" s="2"/>
      <c r="P30" s="2"/>
      <c r="Q30" s="2"/>
      <c r="R30" s="41"/>
      <c r="S30" s="41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customHeight="1" spans="1:61">
      <c r="A31" s="2"/>
      <c r="B31" s="2"/>
      <c r="C31" s="2"/>
      <c r="D31" s="2"/>
      <c r="E31" s="2"/>
      <c r="F31" s="2"/>
      <c r="H31" s="2"/>
      <c r="I31" s="41"/>
      <c r="J31" s="2"/>
      <c r="K31" s="41"/>
      <c r="L31" s="41"/>
      <c r="M31" s="41"/>
      <c r="N31" s="2"/>
      <c r="O31" s="2"/>
      <c r="P31" s="2"/>
      <c r="Q31" s="2"/>
      <c r="R31" s="41"/>
      <c r="S31" s="4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customHeight="1" spans="1:61">
      <c r="A32" s="2"/>
      <c r="B32" s="2"/>
      <c r="C32" s="2"/>
      <c r="D32" s="2"/>
      <c r="E32" s="2"/>
      <c r="F32" s="2"/>
      <c r="H32" s="2"/>
      <c r="I32" s="41"/>
      <c r="J32" s="2"/>
      <c r="K32" s="41"/>
      <c r="L32" s="41"/>
      <c r="M32" s="41"/>
      <c r="N32" s="2"/>
      <c r="O32" s="2"/>
      <c r="P32" s="2"/>
      <c r="Q32" s="2"/>
      <c r="R32" s="41"/>
      <c r="S32" s="41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customHeight="1" spans="1:61">
      <c r="A33" s="2"/>
      <c r="B33" s="2"/>
      <c r="C33" s="2"/>
      <c r="D33" s="2"/>
      <c r="E33" s="2"/>
      <c r="F33" s="2"/>
      <c r="H33" s="2"/>
      <c r="I33" s="41"/>
      <c r="J33" s="2"/>
      <c r="K33" s="41"/>
      <c r="L33" s="41"/>
      <c r="M33" s="41"/>
      <c r="N33" s="2"/>
      <c r="O33" s="2"/>
      <c r="P33" s="2"/>
      <c r="Q33" s="2"/>
      <c r="R33" s="41"/>
      <c r="S33" s="41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customHeight="1" spans="1:61">
      <c r="A34" s="2"/>
      <c r="B34" s="2"/>
      <c r="C34" s="2"/>
      <c r="D34" s="2"/>
      <c r="E34" s="2"/>
      <c r="F34" s="2"/>
      <c r="H34" s="2"/>
      <c r="I34" s="41"/>
      <c r="J34" s="2"/>
      <c r="K34" s="41"/>
      <c r="L34" s="41"/>
      <c r="M34" s="41"/>
      <c r="N34" s="2"/>
      <c r="O34" s="2"/>
      <c r="P34" s="2"/>
      <c r="Q34" s="2"/>
      <c r="R34" s="41"/>
      <c r="S34" s="41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customHeight="1" spans="1:61">
      <c r="A35" s="2"/>
      <c r="B35" s="2"/>
      <c r="C35" s="2"/>
      <c r="D35" s="2"/>
      <c r="E35" s="2"/>
      <c r="F35" s="2"/>
      <c r="H35" s="2"/>
      <c r="I35" s="41"/>
      <c r="J35" s="2"/>
      <c r="K35" s="41"/>
      <c r="L35" s="41"/>
      <c r="M35" s="41"/>
      <c r="N35" s="2"/>
      <c r="O35" s="2"/>
      <c r="P35" s="2"/>
      <c r="Q35" s="2"/>
      <c r="R35" s="41"/>
      <c r="S35" s="41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customHeight="1" spans="1:61">
      <c r="A36" s="2"/>
      <c r="B36" s="2"/>
      <c r="C36" s="2"/>
      <c r="D36" s="2"/>
      <c r="E36" s="2"/>
      <c r="F36" s="2"/>
      <c r="H36" s="2"/>
      <c r="I36" s="41"/>
      <c r="J36" s="2"/>
      <c r="K36" s="41"/>
      <c r="L36" s="41"/>
      <c r="M36" s="41"/>
      <c r="N36" s="2"/>
      <c r="O36" s="2"/>
      <c r="P36" s="2"/>
      <c r="Q36" s="2"/>
      <c r="R36" s="41"/>
      <c r="S36" s="4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customHeight="1" spans="1:61">
      <c r="A37" s="2"/>
      <c r="B37" s="2"/>
      <c r="C37" s="2"/>
      <c r="D37" s="2"/>
      <c r="E37" s="2"/>
      <c r="F37" s="2"/>
      <c r="H37" s="2"/>
      <c r="I37" s="41"/>
      <c r="J37" s="2"/>
      <c r="K37" s="41"/>
      <c r="L37" s="41"/>
      <c r="M37" s="41"/>
      <c r="N37" s="2"/>
      <c r="O37" s="2"/>
      <c r="P37" s="2"/>
      <c r="Q37" s="2"/>
      <c r="R37" s="41"/>
      <c r="S37" s="4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customHeight="1" spans="1:61">
      <c r="A38" s="2"/>
      <c r="B38" s="2"/>
      <c r="C38" s="2"/>
      <c r="D38" s="2"/>
      <c r="E38" s="2"/>
      <c r="F38" s="2"/>
      <c r="H38" s="2"/>
      <c r="I38" s="41"/>
      <c r="J38" s="2"/>
      <c r="K38" s="41"/>
      <c r="L38" s="41"/>
      <c r="M38" s="41"/>
      <c r="N38" s="2"/>
      <c r="O38" s="2"/>
      <c r="P38" s="2"/>
      <c r="Q38" s="2"/>
      <c r="R38" s="41"/>
      <c r="S38" s="4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customHeight="1" spans="1:61">
      <c r="A39" s="2"/>
      <c r="B39" s="2"/>
      <c r="C39" s="2"/>
      <c r="D39" s="2"/>
      <c r="E39" s="2"/>
      <c r="F39" s="2"/>
      <c r="H39" s="2"/>
      <c r="I39" s="41"/>
      <c r="J39" s="2"/>
      <c r="K39" s="41"/>
      <c r="L39" s="41"/>
      <c r="M39" s="41"/>
      <c r="N39" s="2"/>
      <c r="O39" s="2"/>
      <c r="P39" s="2"/>
      <c r="Q39" s="2"/>
      <c r="R39" s="41"/>
      <c r="S39" s="4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customHeight="1" spans="1:61">
      <c r="A40" s="2"/>
      <c r="B40" s="2"/>
      <c r="C40" s="2"/>
      <c r="D40" s="2"/>
      <c r="E40" s="2"/>
      <c r="F40" s="2"/>
      <c r="H40" s="2"/>
      <c r="I40" s="41"/>
      <c r="J40" s="2"/>
      <c r="K40" s="41"/>
      <c r="L40" s="41"/>
      <c r="M40" s="41"/>
      <c r="N40" s="2"/>
      <c r="O40" s="2"/>
      <c r="P40" s="2"/>
      <c r="Q40" s="2"/>
      <c r="R40" s="41"/>
      <c r="S40" s="41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customHeight="1" spans="1:61">
      <c r="A41" s="2"/>
      <c r="B41" s="2"/>
      <c r="C41" s="2"/>
      <c r="D41" s="2"/>
      <c r="E41" s="2"/>
      <c r="F41" s="2"/>
      <c r="H41" s="2"/>
      <c r="I41" s="41"/>
      <c r="J41" s="2"/>
      <c r="K41" s="41"/>
      <c r="L41" s="41"/>
      <c r="M41" s="41"/>
      <c r="N41" s="2"/>
      <c r="O41" s="2"/>
      <c r="P41" s="2"/>
      <c r="Q41" s="2"/>
      <c r="R41" s="41"/>
      <c r="S41" s="41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customHeight="1" spans="1:61">
      <c r="A42" s="2"/>
      <c r="B42" s="2"/>
      <c r="C42" s="2"/>
      <c r="D42" s="2"/>
      <c r="E42" s="2"/>
      <c r="F42" s="2"/>
      <c r="H42" s="2"/>
      <c r="I42" s="41"/>
      <c r="J42" s="2"/>
      <c r="K42" s="41"/>
      <c r="L42" s="41"/>
      <c r="M42" s="41"/>
      <c r="N42" s="2"/>
      <c r="O42" s="2"/>
      <c r="P42" s="2"/>
      <c r="Q42" s="2"/>
      <c r="R42" s="41"/>
      <c r="S42" s="4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customHeight="1" spans="1:61">
      <c r="A43" s="2"/>
      <c r="B43" s="2"/>
      <c r="C43" s="2"/>
      <c r="D43" s="2"/>
      <c r="E43" s="2"/>
      <c r="F43" s="2"/>
      <c r="H43" s="2"/>
      <c r="I43" s="41"/>
      <c r="J43" s="2"/>
      <c r="K43" s="41"/>
      <c r="L43" s="41"/>
      <c r="M43" s="41"/>
      <c r="N43" s="2"/>
      <c r="O43" s="2"/>
      <c r="P43" s="2"/>
      <c r="Q43" s="2"/>
      <c r="R43" s="41"/>
      <c r="S43" s="41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customHeight="1" spans="1:61">
      <c r="A44" s="2"/>
      <c r="B44" s="2"/>
      <c r="C44" s="2"/>
      <c r="D44" s="2"/>
      <c r="E44" s="2"/>
      <c r="F44" s="2"/>
      <c r="H44" s="2"/>
      <c r="I44" s="41"/>
      <c r="J44" s="2"/>
      <c r="K44" s="41"/>
      <c r="L44" s="41"/>
      <c r="M44" s="41"/>
      <c r="N44" s="2"/>
      <c r="O44" s="2"/>
      <c r="P44" s="2"/>
      <c r="Q44" s="2"/>
      <c r="R44" s="41"/>
      <c r="S44" s="41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customHeight="1" spans="1:61">
      <c r="A45" s="2"/>
      <c r="B45" s="2"/>
      <c r="C45" s="2"/>
      <c r="D45" s="2"/>
      <c r="E45" s="2"/>
      <c r="F45" s="2"/>
      <c r="H45" s="2"/>
      <c r="I45" s="41"/>
      <c r="J45" s="2"/>
      <c r="K45" s="41"/>
      <c r="L45" s="41"/>
      <c r="M45" s="41"/>
      <c r="N45" s="2"/>
      <c r="O45" s="2"/>
      <c r="P45" s="2"/>
      <c r="Q45" s="2"/>
      <c r="R45" s="41"/>
      <c r="S45" s="41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customHeight="1" spans="1:61">
      <c r="A46" s="2"/>
      <c r="B46" s="2"/>
      <c r="C46" s="2"/>
      <c r="D46" s="2"/>
      <c r="E46" s="2"/>
      <c r="F46" s="2"/>
      <c r="H46" s="2"/>
      <c r="I46" s="41"/>
      <c r="J46" s="2"/>
      <c r="K46" s="41"/>
      <c r="L46" s="41"/>
      <c r="M46" s="41"/>
      <c r="N46" s="2"/>
      <c r="O46" s="2"/>
      <c r="P46" s="2"/>
      <c r="Q46" s="2"/>
      <c r="R46" s="41"/>
      <c r="S46" s="41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customHeight="1" spans="1:61">
      <c r="A47" s="2"/>
      <c r="B47" s="2"/>
      <c r="C47" s="2"/>
      <c r="D47" s="2"/>
      <c r="E47" s="2"/>
      <c r="F47" s="2"/>
      <c r="H47" s="2"/>
      <c r="I47" s="41"/>
      <c r="J47" s="2"/>
      <c r="K47" s="41"/>
      <c r="L47" s="41"/>
      <c r="M47" s="41"/>
      <c r="N47" s="2"/>
      <c r="O47" s="2"/>
      <c r="P47" s="2"/>
      <c r="Q47" s="2"/>
      <c r="R47" s="41"/>
      <c r="S47" s="41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customHeight="1" spans="1:61">
      <c r="A48" s="2"/>
      <c r="B48" s="2"/>
      <c r="C48" s="2"/>
      <c r="D48" s="2"/>
      <c r="E48" s="2"/>
      <c r="F48" s="2"/>
      <c r="H48" s="2"/>
      <c r="I48" s="41"/>
      <c r="J48" s="2"/>
      <c r="K48" s="41"/>
      <c r="L48" s="41"/>
      <c r="M48" s="41"/>
      <c r="N48" s="2"/>
      <c r="O48" s="2"/>
      <c r="P48" s="2"/>
      <c r="Q48" s="2"/>
      <c r="R48" s="41"/>
      <c r="S48" s="41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customHeight="1" spans="1:61">
      <c r="A49" s="2"/>
      <c r="B49" s="2"/>
      <c r="C49" s="2"/>
      <c r="D49" s="2"/>
      <c r="E49" s="2"/>
      <c r="F49" s="2"/>
      <c r="H49" s="2"/>
      <c r="I49" s="41"/>
      <c r="J49" s="2"/>
      <c r="K49" s="41"/>
      <c r="L49" s="41"/>
      <c r="M49" s="41"/>
      <c r="N49" s="2"/>
      <c r="O49" s="2"/>
      <c r="P49" s="2"/>
      <c r="Q49" s="2"/>
      <c r="R49" s="41"/>
      <c r="S49" s="41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customHeight="1" spans="1:61">
      <c r="A50" s="2"/>
      <c r="B50" s="2"/>
      <c r="C50" s="2"/>
      <c r="D50" s="2"/>
      <c r="E50" s="2"/>
      <c r="F50" s="2"/>
      <c r="H50" s="2"/>
      <c r="I50" s="41"/>
      <c r="J50" s="2"/>
      <c r="K50" s="41"/>
      <c r="L50" s="41"/>
      <c r="M50" s="41"/>
      <c r="N50" s="2"/>
      <c r="O50" s="2"/>
      <c r="P50" s="2"/>
      <c r="Q50" s="2"/>
      <c r="R50" s="41"/>
      <c r="S50" s="41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customHeight="1" spans="1:61">
      <c r="A51" s="2"/>
      <c r="B51" s="2"/>
      <c r="C51" s="2"/>
      <c r="D51" s="2"/>
      <c r="E51" s="2"/>
      <c r="F51" s="2"/>
      <c r="H51" s="2"/>
      <c r="I51" s="41"/>
      <c r="J51" s="2"/>
      <c r="K51" s="41"/>
      <c r="L51" s="41"/>
      <c r="M51" s="41"/>
      <c r="N51" s="2"/>
      <c r="O51" s="2"/>
      <c r="P51" s="2"/>
      <c r="Q51" s="2"/>
      <c r="R51" s="41"/>
      <c r="S51" s="41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customHeight="1" spans="1:61">
      <c r="A52" s="2"/>
      <c r="B52" s="2"/>
      <c r="C52" s="2"/>
      <c r="D52" s="2"/>
      <c r="E52" s="2"/>
      <c r="F52" s="2"/>
      <c r="H52" s="2"/>
      <c r="I52" s="41"/>
      <c r="J52" s="2"/>
      <c r="K52" s="41"/>
      <c r="L52" s="41"/>
      <c r="M52" s="41"/>
      <c r="N52" s="2"/>
      <c r="O52" s="2"/>
      <c r="P52" s="2"/>
      <c r="Q52" s="2"/>
      <c r="R52" s="41"/>
      <c r="S52" s="41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customHeight="1" spans="1:61">
      <c r="A53" s="2"/>
      <c r="B53" s="2"/>
      <c r="C53" s="2"/>
      <c r="D53" s="2"/>
      <c r="E53" s="2"/>
      <c r="F53" s="2"/>
      <c r="H53" s="2"/>
      <c r="I53" s="41"/>
      <c r="J53" s="2"/>
      <c r="K53" s="41"/>
      <c r="L53" s="41"/>
      <c r="M53" s="41"/>
      <c r="N53" s="2"/>
      <c r="O53" s="2"/>
      <c r="P53" s="2"/>
      <c r="Q53" s="2"/>
      <c r="R53" s="41"/>
      <c r="S53" s="41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customHeight="1" spans="1:61">
      <c r="A54" s="2"/>
      <c r="B54" s="2"/>
      <c r="C54" s="2"/>
      <c r="D54" s="2"/>
      <c r="E54" s="2"/>
      <c r="F54" s="2"/>
      <c r="H54" s="2"/>
      <c r="I54" s="41"/>
      <c r="J54" s="2"/>
      <c r="K54" s="41"/>
      <c r="L54" s="41"/>
      <c r="M54" s="41"/>
      <c r="N54" s="2"/>
      <c r="O54" s="2"/>
      <c r="P54" s="2"/>
      <c r="Q54" s="2"/>
      <c r="R54" s="41"/>
      <c r="S54" s="41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customHeight="1" spans="1:61">
      <c r="A55" s="2"/>
      <c r="B55" s="2"/>
      <c r="C55" s="2"/>
      <c r="D55" s="2"/>
      <c r="E55" s="2"/>
      <c r="F55" s="2"/>
      <c r="H55" s="2"/>
      <c r="I55" s="41"/>
      <c r="J55" s="2"/>
      <c r="K55" s="41"/>
      <c r="L55" s="41"/>
      <c r="M55" s="41"/>
      <c r="N55" s="2"/>
      <c r="O55" s="2"/>
      <c r="P55" s="2"/>
      <c r="Q55" s="2"/>
      <c r="R55" s="41"/>
      <c r="S55" s="41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customHeight="1" spans="1:61">
      <c r="A56" s="2"/>
      <c r="B56" s="2"/>
      <c r="C56" s="2"/>
      <c r="D56" s="2"/>
      <c r="E56" s="2"/>
      <c r="F56" s="2"/>
      <c r="H56" s="2"/>
      <c r="I56" s="41"/>
      <c r="J56" s="2"/>
      <c r="K56" s="41"/>
      <c r="L56" s="41"/>
      <c r="M56" s="41"/>
      <c r="N56" s="2"/>
      <c r="O56" s="2"/>
      <c r="P56" s="2"/>
      <c r="Q56" s="2"/>
      <c r="R56" s="41"/>
      <c r="S56" s="41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customHeight="1" spans="1:61">
      <c r="A57" s="2"/>
      <c r="B57" s="2"/>
      <c r="C57" s="2"/>
      <c r="D57" s="2"/>
      <c r="E57" s="2"/>
      <c r="F57" s="2"/>
      <c r="H57" s="2"/>
      <c r="I57" s="41"/>
      <c r="J57" s="2"/>
      <c r="K57" s="41"/>
      <c r="L57" s="41"/>
      <c r="M57" s="41"/>
      <c r="N57" s="2"/>
      <c r="O57" s="2"/>
      <c r="P57" s="2"/>
      <c r="Q57" s="2"/>
      <c r="R57" s="41"/>
      <c r="S57" s="41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customHeight="1" spans="1:61">
      <c r="A58" s="2"/>
      <c r="B58" s="2"/>
      <c r="C58" s="2"/>
      <c r="D58" s="2"/>
      <c r="E58" s="2"/>
      <c r="F58" s="2"/>
      <c r="H58" s="2"/>
      <c r="I58" s="41"/>
      <c r="J58" s="2"/>
      <c r="K58" s="41"/>
      <c r="L58" s="41"/>
      <c r="M58" s="41"/>
      <c r="N58" s="2"/>
      <c r="O58" s="2"/>
      <c r="P58" s="2"/>
      <c r="Q58" s="2"/>
      <c r="R58" s="41"/>
      <c r="S58" s="41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customHeight="1" spans="1:61">
      <c r="A59" s="2"/>
      <c r="B59" s="2"/>
      <c r="C59" s="2"/>
      <c r="D59" s="2"/>
      <c r="E59" s="2"/>
      <c r="F59" s="2"/>
      <c r="H59" s="2"/>
      <c r="I59" s="41"/>
      <c r="J59" s="2"/>
      <c r="K59" s="41"/>
      <c r="L59" s="41"/>
      <c r="M59" s="41"/>
      <c r="N59" s="2"/>
      <c r="O59" s="2"/>
      <c r="P59" s="2"/>
      <c r="Q59" s="2"/>
      <c r="R59" s="41"/>
      <c r="S59" s="41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customHeight="1" spans="1:61">
      <c r="A60" s="2"/>
      <c r="B60" s="2"/>
      <c r="C60" s="2"/>
      <c r="D60" s="2"/>
      <c r="E60" s="2"/>
      <c r="F60" s="2"/>
      <c r="H60" s="2"/>
      <c r="I60" s="41"/>
      <c r="J60" s="2"/>
      <c r="K60" s="41"/>
      <c r="L60" s="41"/>
      <c r="M60" s="41"/>
      <c r="N60" s="2"/>
      <c r="O60" s="2"/>
      <c r="P60" s="2"/>
      <c r="Q60" s="2"/>
      <c r="R60" s="41"/>
      <c r="S60" s="41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customHeight="1" spans="1:61">
      <c r="A61" s="2"/>
      <c r="B61" s="2"/>
      <c r="C61" s="2"/>
      <c r="D61" s="2"/>
      <c r="E61" s="2"/>
      <c r="F61" s="2"/>
      <c r="H61" s="2"/>
      <c r="I61" s="41"/>
      <c r="J61" s="2"/>
      <c r="K61" s="41"/>
      <c r="L61" s="41"/>
      <c r="M61" s="41"/>
      <c r="N61" s="2"/>
      <c r="O61" s="2"/>
      <c r="P61" s="2"/>
      <c r="Q61" s="2"/>
      <c r="R61" s="41"/>
      <c r="S61" s="41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 customHeight="1" spans="1:61">
      <c r="A62" s="2"/>
      <c r="B62" s="2"/>
      <c r="C62" s="2"/>
      <c r="D62" s="2"/>
      <c r="E62" s="2"/>
      <c r="F62" s="2"/>
      <c r="H62" s="2"/>
      <c r="I62" s="41"/>
      <c r="J62" s="2"/>
      <c r="K62" s="41"/>
      <c r="L62" s="41"/>
      <c r="M62" s="41"/>
      <c r="N62" s="2"/>
      <c r="O62" s="2"/>
      <c r="P62" s="2"/>
      <c r="Q62" s="2"/>
      <c r="R62" s="41"/>
      <c r="S62" s="41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 customHeight="1" spans="1:61">
      <c r="A63" s="2"/>
      <c r="B63" s="2"/>
      <c r="C63" s="2"/>
      <c r="D63" s="2"/>
      <c r="E63" s="2"/>
      <c r="F63" s="2"/>
      <c r="H63" s="2"/>
      <c r="I63" s="41"/>
      <c r="J63" s="2"/>
      <c r="K63" s="41"/>
      <c r="L63" s="41"/>
      <c r="M63" s="41"/>
      <c r="N63" s="2"/>
      <c r="O63" s="2"/>
      <c r="P63" s="2"/>
      <c r="Q63" s="2"/>
      <c r="R63" s="41"/>
      <c r="S63" s="41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 customHeight="1" spans="1:61">
      <c r="A64" s="2"/>
      <c r="B64" s="2"/>
      <c r="C64" s="2"/>
      <c r="D64" s="2"/>
      <c r="E64" s="2"/>
      <c r="F64" s="2"/>
      <c r="H64" s="2"/>
      <c r="I64" s="41"/>
      <c r="J64" s="2"/>
      <c r="K64" s="41"/>
      <c r="L64" s="41"/>
      <c r="M64" s="41"/>
      <c r="N64" s="2"/>
      <c r="O64" s="2"/>
      <c r="P64" s="2"/>
      <c r="Q64" s="2"/>
      <c r="R64" s="41"/>
      <c r="S64" s="41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 customHeight="1" spans="1:61">
      <c r="A65" s="2"/>
      <c r="B65" s="2"/>
      <c r="C65" s="2"/>
      <c r="D65" s="2"/>
      <c r="E65" s="2"/>
      <c r="F65" s="2"/>
      <c r="H65" s="2"/>
      <c r="I65" s="41"/>
      <c r="J65" s="2"/>
      <c r="K65" s="41"/>
      <c r="L65" s="41"/>
      <c r="M65" s="41"/>
      <c r="N65" s="2"/>
      <c r="O65" s="2"/>
      <c r="P65" s="2"/>
      <c r="Q65" s="2"/>
      <c r="R65" s="41"/>
      <c r="S65" s="41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 customHeight="1" spans="1:61">
      <c r="A66" s="2"/>
      <c r="B66" s="2"/>
      <c r="C66" s="2"/>
      <c r="D66" s="2"/>
      <c r="E66" s="2"/>
      <c r="F66" s="2"/>
      <c r="H66" s="2"/>
      <c r="I66" s="41"/>
      <c r="J66" s="2"/>
      <c r="K66" s="41"/>
      <c r="L66" s="41"/>
      <c r="M66" s="41"/>
      <c r="N66" s="2"/>
      <c r="O66" s="2"/>
      <c r="P66" s="2"/>
      <c r="Q66" s="2"/>
      <c r="R66" s="41"/>
      <c r="S66" s="41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customHeight="1" spans="1:61">
      <c r="A67" s="2"/>
      <c r="B67" s="2"/>
      <c r="C67" s="2"/>
      <c r="D67" s="2"/>
      <c r="E67" s="2"/>
      <c r="F67" s="2"/>
      <c r="H67" s="2"/>
      <c r="I67" s="41"/>
      <c r="J67" s="2"/>
      <c r="K67" s="41"/>
      <c r="L67" s="41"/>
      <c r="M67" s="41"/>
      <c r="N67" s="2"/>
      <c r="O67" s="2"/>
      <c r="P67" s="2"/>
      <c r="Q67" s="2"/>
      <c r="R67" s="41"/>
      <c r="S67" s="41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customHeight="1" spans="1:61">
      <c r="A68" s="2"/>
      <c r="B68" s="2"/>
      <c r="C68" s="2"/>
      <c r="D68" s="2"/>
      <c r="E68" s="2"/>
      <c r="F68" s="2"/>
      <c r="H68" s="2"/>
      <c r="I68" s="41"/>
      <c r="J68" s="2"/>
      <c r="K68" s="41"/>
      <c r="L68" s="41"/>
      <c r="M68" s="41"/>
      <c r="N68" s="2"/>
      <c r="O68" s="2"/>
      <c r="P68" s="2"/>
      <c r="Q68" s="2"/>
      <c r="R68" s="41"/>
      <c r="S68" s="41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customHeight="1" spans="1:61">
      <c r="A69" s="2"/>
      <c r="B69" s="2"/>
      <c r="C69" s="2"/>
      <c r="D69" s="2"/>
      <c r="E69" s="2"/>
      <c r="F69" s="2"/>
      <c r="H69" s="2"/>
      <c r="I69" s="41"/>
      <c r="J69" s="2"/>
      <c r="K69" s="41"/>
      <c r="L69" s="41"/>
      <c r="M69" s="41"/>
      <c r="N69" s="2"/>
      <c r="O69" s="2"/>
      <c r="P69" s="2"/>
      <c r="Q69" s="2"/>
      <c r="R69" s="41"/>
      <c r="S69" s="41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customHeight="1" spans="1:61">
      <c r="A70" s="2"/>
      <c r="B70" s="2"/>
      <c r="C70" s="2"/>
      <c r="D70" s="2"/>
      <c r="E70" s="2"/>
      <c r="F70" s="2"/>
      <c r="H70" s="2"/>
      <c r="I70" s="41"/>
      <c r="J70" s="2"/>
      <c r="K70" s="41"/>
      <c r="L70" s="41"/>
      <c r="M70" s="41"/>
      <c r="N70" s="2"/>
      <c r="O70" s="2"/>
      <c r="P70" s="2"/>
      <c r="Q70" s="2"/>
      <c r="R70" s="41"/>
      <c r="S70" s="41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 customHeight="1" spans="1:61">
      <c r="A71" s="2"/>
      <c r="B71" s="2"/>
      <c r="C71" s="2"/>
      <c r="D71" s="2"/>
      <c r="E71" s="2"/>
      <c r="F71" s="2"/>
      <c r="H71" s="2"/>
      <c r="I71" s="41"/>
      <c r="J71" s="2"/>
      <c r="K71" s="41"/>
      <c r="L71" s="41"/>
      <c r="M71" s="41"/>
      <c r="N71" s="2"/>
      <c r="O71" s="2"/>
      <c r="P71" s="2"/>
      <c r="Q71" s="2"/>
      <c r="R71" s="41"/>
      <c r="S71" s="41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 customHeight="1" spans="1:61">
      <c r="A72" s="2"/>
      <c r="B72" s="2"/>
      <c r="C72" s="2"/>
      <c r="D72" s="2"/>
      <c r="E72" s="2"/>
      <c r="F72" s="2"/>
      <c r="H72" s="2"/>
      <c r="I72" s="41"/>
      <c r="J72" s="2"/>
      <c r="K72" s="41"/>
      <c r="L72" s="41"/>
      <c r="M72" s="41"/>
      <c r="N72" s="2"/>
      <c r="O72" s="2"/>
      <c r="P72" s="2"/>
      <c r="Q72" s="2"/>
      <c r="R72" s="41"/>
      <c r="S72" s="41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 customHeight="1" spans="1:61">
      <c r="A73" s="2"/>
      <c r="B73" s="2"/>
      <c r="C73" s="2"/>
      <c r="D73" s="2"/>
      <c r="E73" s="2"/>
      <c r="F73" s="2"/>
      <c r="H73" s="2"/>
      <c r="I73" s="41"/>
      <c r="J73" s="2"/>
      <c r="K73" s="41"/>
      <c r="L73" s="41"/>
      <c r="M73" s="41"/>
      <c r="N73" s="2"/>
      <c r="O73" s="2"/>
      <c r="P73" s="2"/>
      <c r="Q73" s="2"/>
      <c r="R73" s="41"/>
      <c r="S73" s="41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 customHeight="1" spans="1:61">
      <c r="A74" s="2"/>
      <c r="B74" s="2"/>
      <c r="C74" s="2"/>
      <c r="D74" s="2"/>
      <c r="E74" s="2"/>
      <c r="F74" s="2"/>
      <c r="H74" s="2"/>
      <c r="I74" s="41"/>
      <c r="J74" s="2"/>
      <c r="K74" s="41"/>
      <c r="L74" s="41"/>
      <c r="M74" s="41"/>
      <c r="N74" s="2"/>
      <c r="O74" s="2"/>
      <c r="P74" s="2"/>
      <c r="Q74" s="2"/>
      <c r="R74" s="41"/>
      <c r="S74" s="41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 customHeight="1" spans="1:61">
      <c r="A75" s="2"/>
      <c r="B75" s="2"/>
      <c r="C75" s="2"/>
      <c r="D75" s="2"/>
      <c r="E75" s="2"/>
      <c r="F75" s="2"/>
      <c r="H75" s="2"/>
      <c r="I75" s="41"/>
      <c r="J75" s="2"/>
      <c r="K75" s="41"/>
      <c r="L75" s="41"/>
      <c r="M75" s="41"/>
      <c r="N75" s="2"/>
      <c r="O75" s="2"/>
      <c r="P75" s="2"/>
      <c r="Q75" s="2"/>
      <c r="R75" s="41"/>
      <c r="S75" s="41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 customHeight="1" spans="1:61">
      <c r="A76" s="2"/>
      <c r="B76" s="2"/>
      <c r="C76" s="2"/>
      <c r="D76" s="2"/>
      <c r="E76" s="2"/>
      <c r="F76" s="2"/>
      <c r="H76" s="2"/>
      <c r="I76" s="41"/>
      <c r="J76" s="2"/>
      <c r="K76" s="41"/>
      <c r="L76" s="41"/>
      <c r="M76" s="41"/>
      <c r="N76" s="2"/>
      <c r="O76" s="2"/>
      <c r="P76" s="2"/>
      <c r="Q76" s="2"/>
      <c r="R76" s="41"/>
      <c r="S76" s="41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 customHeight="1" spans="1:61">
      <c r="A77" s="2"/>
      <c r="B77" s="2"/>
      <c r="C77" s="2"/>
      <c r="D77" s="2"/>
      <c r="E77" s="2"/>
      <c r="F77" s="2"/>
      <c r="H77" s="2"/>
      <c r="I77" s="41"/>
      <c r="J77" s="2"/>
      <c r="K77" s="41"/>
      <c r="L77" s="41"/>
      <c r="M77" s="41"/>
      <c r="N77" s="2"/>
      <c r="O77" s="2"/>
      <c r="P77" s="2"/>
      <c r="Q77" s="2"/>
      <c r="R77" s="41"/>
      <c r="S77" s="41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 customHeight="1" spans="1:61">
      <c r="A78" s="2"/>
      <c r="B78" s="2"/>
      <c r="C78" s="2"/>
      <c r="D78" s="2"/>
      <c r="E78" s="2"/>
      <c r="F78" s="2"/>
      <c r="H78" s="2"/>
      <c r="I78" s="41"/>
      <c r="J78" s="2"/>
      <c r="K78" s="41"/>
      <c r="L78" s="41"/>
      <c r="M78" s="41"/>
      <c r="N78" s="2"/>
      <c r="O78" s="2"/>
      <c r="P78" s="2"/>
      <c r="Q78" s="2"/>
      <c r="R78" s="41"/>
      <c r="S78" s="41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 customHeight="1" spans="1:61">
      <c r="A79" s="2"/>
      <c r="B79" s="2"/>
      <c r="C79" s="2"/>
      <c r="D79" s="2"/>
      <c r="E79" s="2"/>
      <c r="F79" s="2"/>
      <c r="H79" s="2"/>
      <c r="I79" s="41"/>
      <c r="J79" s="2"/>
      <c r="K79" s="41"/>
      <c r="L79" s="41"/>
      <c r="M79" s="41"/>
      <c r="N79" s="2"/>
      <c r="O79" s="2"/>
      <c r="P79" s="2"/>
      <c r="Q79" s="2"/>
      <c r="R79" s="41"/>
      <c r="S79" s="41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 customHeight="1" spans="1:61">
      <c r="A80" s="2"/>
      <c r="B80" s="2"/>
      <c r="C80" s="2"/>
      <c r="D80" s="2"/>
      <c r="E80" s="2"/>
      <c r="F80" s="2"/>
      <c r="H80" s="2"/>
      <c r="I80" s="41"/>
      <c r="J80" s="2"/>
      <c r="K80" s="41"/>
      <c r="L80" s="41"/>
      <c r="M80" s="41"/>
      <c r="N80" s="2"/>
      <c r="O80" s="2"/>
      <c r="P80" s="2"/>
      <c r="Q80" s="2"/>
      <c r="R80" s="41"/>
      <c r="S80" s="41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 customHeight="1" spans="1:61">
      <c r="A81" s="2"/>
      <c r="B81" s="2"/>
      <c r="C81" s="2"/>
      <c r="D81" s="2"/>
      <c r="E81" s="2"/>
      <c r="F81" s="2"/>
      <c r="H81" s="2"/>
      <c r="I81" s="41"/>
      <c r="J81" s="2"/>
      <c r="K81" s="41"/>
      <c r="L81" s="41"/>
      <c r="M81" s="41"/>
      <c r="N81" s="2"/>
      <c r="O81" s="2"/>
      <c r="P81" s="2"/>
      <c r="Q81" s="2"/>
      <c r="R81" s="41"/>
      <c r="S81" s="41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 customHeight="1" spans="1:61">
      <c r="A82" s="2"/>
      <c r="B82" s="2"/>
      <c r="C82" s="2"/>
      <c r="D82" s="2"/>
      <c r="E82" s="2"/>
      <c r="F82" s="2"/>
      <c r="H82" s="2"/>
      <c r="I82" s="41"/>
      <c r="J82" s="2"/>
      <c r="K82" s="41"/>
      <c r="L82" s="41"/>
      <c r="M82" s="41"/>
      <c r="N82" s="2"/>
      <c r="O82" s="2"/>
      <c r="P82" s="2"/>
      <c r="Q82" s="2"/>
      <c r="R82" s="41"/>
      <c r="S82" s="41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 customHeight="1" spans="1:61">
      <c r="A83" s="2"/>
      <c r="B83" s="2"/>
      <c r="C83" s="2"/>
      <c r="D83" s="2"/>
      <c r="E83" s="2"/>
      <c r="F83" s="2"/>
      <c r="H83" s="2"/>
      <c r="I83" s="41"/>
      <c r="J83" s="2"/>
      <c r="K83" s="41"/>
      <c r="L83" s="41"/>
      <c r="M83" s="41"/>
      <c r="N83" s="2"/>
      <c r="O83" s="2"/>
      <c r="P83" s="2"/>
      <c r="Q83" s="2"/>
      <c r="R83" s="41"/>
      <c r="S83" s="41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 customHeight="1" spans="1:61">
      <c r="A84" s="2"/>
      <c r="B84" s="2"/>
      <c r="C84" s="2"/>
      <c r="D84" s="2"/>
      <c r="E84" s="2"/>
      <c r="F84" s="2"/>
      <c r="H84" s="2"/>
      <c r="I84" s="41"/>
      <c r="J84" s="2"/>
      <c r="K84" s="41"/>
      <c r="L84" s="41"/>
      <c r="M84" s="41"/>
      <c r="N84" s="2"/>
      <c r="O84" s="2"/>
      <c r="P84" s="2"/>
      <c r="Q84" s="2"/>
      <c r="R84" s="41"/>
      <c r="S84" s="41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customHeight="1" spans="1:61">
      <c r="A85" s="2"/>
      <c r="B85" s="2"/>
      <c r="C85" s="2"/>
      <c r="D85" s="2"/>
      <c r="E85" s="2"/>
      <c r="F85" s="2"/>
      <c r="H85" s="2"/>
      <c r="I85" s="41"/>
      <c r="J85" s="2"/>
      <c r="K85" s="41"/>
      <c r="L85" s="41"/>
      <c r="M85" s="41"/>
      <c r="N85" s="2"/>
      <c r="O85" s="2"/>
      <c r="P85" s="2"/>
      <c r="Q85" s="2"/>
      <c r="R85" s="41"/>
      <c r="S85" s="41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 customHeight="1" spans="1:61">
      <c r="A86" s="2"/>
      <c r="B86" s="2"/>
      <c r="C86" s="2"/>
      <c r="D86" s="2"/>
      <c r="E86" s="2"/>
      <c r="F86" s="2"/>
      <c r="H86" s="2"/>
      <c r="I86" s="41"/>
      <c r="J86" s="2"/>
      <c r="K86" s="41"/>
      <c r="L86" s="41"/>
      <c r="M86" s="41"/>
      <c r="N86" s="2"/>
      <c r="O86" s="2"/>
      <c r="P86" s="2"/>
      <c r="Q86" s="2"/>
      <c r="R86" s="41"/>
      <c r="S86" s="41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 customHeight="1" spans="1:60">
      <c r="A87" s="42"/>
      <c r="B87" s="42"/>
      <c r="C87" s="42"/>
      <c r="D87" s="42"/>
      <c r="E87" s="42"/>
      <c r="F87" s="42"/>
      <c r="G87" s="42"/>
      <c r="H87" s="42"/>
      <c r="I87" s="43"/>
      <c r="J87" s="42"/>
      <c r="K87" s="43"/>
      <c r="L87" s="43"/>
      <c r="M87" s="43"/>
      <c r="N87" s="42"/>
      <c r="O87" s="42"/>
      <c r="P87" s="42"/>
      <c r="Q87" s="42"/>
      <c r="R87" s="43"/>
      <c r="S87" s="43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</row>
  </sheetData>
  <mergeCells count="15">
    <mergeCell ref="A1:P1"/>
    <mergeCell ref="H2:I2"/>
    <mergeCell ref="J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分期付款</vt:lpstr>
      <vt:lpstr>阿克苏分公司</vt:lpstr>
      <vt:lpstr>阿克苏通力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2024-09-06T07:58:00Z</dcterms:created>
  <dcterms:modified xsi:type="dcterms:W3CDTF">2025-08-25T05:08:33Z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04AEA5F61CFC44E4A25E4CF2DFFFFA94_13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