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xr:revisionPtr revIDLastSave="0" documentId="13_ncr:1_{E60963D9-78D2-4B82-8F69-8F1D2FCE6AE8}" xr6:coauthVersionLast="47" xr6:coauthVersionMax="47" xr10:uidLastSave="{00000000-0000-0000-0000-000000000000}"/>
  <bookViews>
    <workbookView xWindow="38280" yWindow="5235" windowWidth="29040" windowHeight="15720" xr2:uid="{00000000-000D-0000-FFFF-FFFF00000000}"/>
  </bookViews>
  <sheets>
    <sheet name="Sheet2" sheetId="3" r:id="rId1"/>
    <sheet name="Page 1" sheetId="1" r:id="rId2"/>
    <sheet name="Sheet1" sheetId="2" r:id="rId3"/>
  </sheets>
  <definedNames>
    <definedName name="_xlnm.Print_Area" localSheetId="1">'Page 1'!$A$1:$P$46</definedName>
  </definedNames>
  <calcPr calcId="191029"/>
  <pivotCaches>
    <pivotCache cacheId="5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3" l="1"/>
  <c r="D24" i="3"/>
  <c r="D25" i="3"/>
  <c r="D22" i="3"/>
  <c r="C23" i="3"/>
  <c r="C24" i="3"/>
  <c r="C25" i="3"/>
  <c r="C22" i="3"/>
  <c r="E21" i="3"/>
</calcChain>
</file>

<file path=xl/sharedStrings.xml><?xml version="1.0" encoding="utf-8"?>
<sst xmlns="http://schemas.openxmlformats.org/spreadsheetml/2006/main" count="413" uniqueCount="181">
  <si>
    <t>库尔勒悦棠酒店</t>
  </si>
  <si>
    <t>CK02 出库&amp;报废明细表（仓库）</t>
  </si>
  <si>
    <r>
      <rPr>
        <sz val="9"/>
        <color rgb="FF000000"/>
        <rFont val="Microsoft YaHei"/>
        <family val="2"/>
        <charset val="134"/>
      </rPr>
      <t>门店：库尔勒悦棠酒店    操作日期：2026-07-01~2026-07-31    操作类别：全部    商品分类：全部    应用场景：全部    名称规格：全部    商品编码：全部    拨入部门：全部    最后查询时间：2026-08-04 18:42:16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</si>
  <si>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</si>
  <si>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</si>
  <si>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</si>
  <si>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</si>
  <si>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</si>
  <si>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</si>
  <si>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</si>
  <si>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</si>
  <si>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</si>
  <si>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</si>
  <si>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</si>
  <si>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</si>
  <si>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</si>
  <si>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</si>
  <si>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</si>
  <si>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</si>
  <si>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</si>
  <si>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</si>
  <si>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</si>
  <si>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0019</t>
  </si>
  <si>
    <t>梳子</t>
  </si>
  <si>
    <t>个</t>
  </si>
  <si>
    <t>出库</t>
  </si>
  <si>
    <t>2026-07-01 15:11:13</t>
  </si>
  <si>
    <t>金宇宣</t>
  </si>
  <si>
    <t>2</t>
  </si>
  <si>
    <t>0047</t>
  </si>
  <si>
    <t>全能清洁剂</t>
  </si>
  <si>
    <t>瓶</t>
  </si>
  <si>
    <t>2026-07-01 15:16:10</t>
  </si>
  <si>
    <t>3</t>
  </si>
  <si>
    <t>0030</t>
  </si>
  <si>
    <t>洗手液</t>
  </si>
  <si>
    <t>2026-07-01 15:09:36</t>
  </si>
  <si>
    <t>4</t>
  </si>
  <si>
    <t>0029</t>
  </si>
  <si>
    <t>护发素</t>
  </si>
  <si>
    <t>2026-07-01 15:22:16</t>
  </si>
  <si>
    <t>5</t>
  </si>
  <si>
    <t>0018</t>
  </si>
  <si>
    <t>剃须刀（男士）</t>
  </si>
  <si>
    <t>套</t>
  </si>
  <si>
    <t>2026-07-01 14:51:15</t>
  </si>
  <si>
    <t>6</t>
  </si>
  <si>
    <t>普通商品</t>
  </si>
  <si>
    <t>0043</t>
  </si>
  <si>
    <t>香水补充液</t>
  </si>
  <si>
    <t>2026-07-01 15:08:56</t>
  </si>
  <si>
    <t>7</t>
  </si>
  <si>
    <t>0028</t>
  </si>
  <si>
    <t>洗发水</t>
  </si>
  <si>
    <t>2026-07-02 09:28:10</t>
  </si>
  <si>
    <t>8</t>
  </si>
  <si>
    <t>0023</t>
  </si>
  <si>
    <t>漱口杯</t>
  </si>
  <si>
    <t>2026-07-31 17:42:51</t>
  </si>
  <si>
    <t>热依麦</t>
  </si>
  <si>
    <t>9</t>
  </si>
  <si>
    <t>0016</t>
  </si>
  <si>
    <t>牙具（软毛牙刷+牙膏）</t>
  </si>
  <si>
    <t>2026-07-01 14:54:15</t>
  </si>
  <si>
    <t>10</t>
  </si>
  <si>
    <t>110</t>
  </si>
  <si>
    <t>大垃圾袋</t>
  </si>
  <si>
    <t>2026-07-01 14:57:46</t>
  </si>
  <si>
    <t>11</t>
  </si>
  <si>
    <t>0046</t>
  </si>
  <si>
    <t>84消毒液</t>
  </si>
  <si>
    <t>2026-07-01 15:23:21</t>
  </si>
  <si>
    <t>12</t>
  </si>
  <si>
    <t>111</t>
  </si>
  <si>
    <t>小垃圾袋</t>
  </si>
  <si>
    <t>2026-07-01 15:21:17</t>
  </si>
  <si>
    <t>13</t>
  </si>
  <si>
    <t>0057</t>
  </si>
  <si>
    <t>口杯布</t>
  </si>
  <si>
    <t>条</t>
  </si>
  <si>
    <t>2026-07-01 15:15:43</t>
  </si>
  <si>
    <t>14</t>
  </si>
  <si>
    <t>0024</t>
  </si>
  <si>
    <t>茶叶包/咖啡包</t>
  </si>
  <si>
    <t>2026-07-01 15:17:04</t>
  </si>
  <si>
    <t>15</t>
  </si>
  <si>
    <t>0026</t>
  </si>
  <si>
    <t>抽纸</t>
  </si>
  <si>
    <t>包</t>
  </si>
  <si>
    <t>2026-07-01 15:07:37</t>
  </si>
  <si>
    <t>16</t>
  </si>
  <si>
    <t>0025</t>
  </si>
  <si>
    <t>卫生纸</t>
  </si>
  <si>
    <t>卷</t>
  </si>
  <si>
    <t>2026-07-01 15:19:55</t>
  </si>
  <si>
    <t>17</t>
  </si>
  <si>
    <t>0017</t>
  </si>
  <si>
    <t>拖鞋（一次性）</t>
  </si>
  <si>
    <t>双</t>
  </si>
  <si>
    <t>2026-07-01 14:55:14</t>
  </si>
  <si>
    <t>18</t>
  </si>
  <si>
    <t>房间商品</t>
  </si>
  <si>
    <t>0044</t>
  </si>
  <si>
    <t>矿泉水</t>
  </si>
  <si>
    <t>2026-07-01 15:20:51</t>
  </si>
  <si>
    <t>19</t>
  </si>
  <si>
    <t>0056</t>
  </si>
  <si>
    <t>抹布（分类5色）</t>
  </si>
  <si>
    <t>2026-07-01 15:08:13</t>
  </si>
  <si>
    <t>20</t>
  </si>
  <si>
    <t>0050</t>
  </si>
  <si>
    <t>清洁喷壶</t>
  </si>
  <si>
    <t>2026-07-01 15:24:01</t>
  </si>
  <si>
    <t>21</t>
  </si>
  <si>
    <t>0052</t>
  </si>
  <si>
    <t>橡胶手套</t>
  </si>
  <si>
    <t>2026-07-01 15:14:43</t>
  </si>
  <si>
    <t>22</t>
  </si>
  <si>
    <t>0027</t>
  </si>
  <si>
    <t>沐浴露</t>
  </si>
  <si>
    <t>2026-07-01 15:13:45</t>
  </si>
  <si>
    <t>23</t>
  </si>
  <si>
    <t>0031</t>
  </si>
  <si>
    <t>浴帽</t>
  </si>
  <si>
    <t>2026-07-01 15:10:27</t>
  </si>
  <si>
    <t>24</t>
  </si>
  <si>
    <t>0020</t>
  </si>
  <si>
    <t>客用护理套装</t>
  </si>
  <si>
    <t>2026-07-01 15:18:50</t>
  </si>
  <si>
    <t>小计</t>
  </si>
  <si>
    <t>前厅部</t>
  </si>
  <si>
    <t>前台</t>
  </si>
  <si>
    <t>121</t>
  </si>
  <si>
    <t>固体胶</t>
  </si>
  <si>
    <t>2026-07-01 15:00:55</t>
  </si>
  <si>
    <t>120</t>
  </si>
  <si>
    <t>手写标签贴纸</t>
  </si>
  <si>
    <t>本</t>
  </si>
  <si>
    <t>2026-07-01 15:00:22</t>
  </si>
  <si>
    <t>115</t>
  </si>
  <si>
    <t>前台桶装水水票</t>
  </si>
  <si>
    <t>张</t>
  </si>
  <si>
    <t>2026-07-01 15:05:19</t>
  </si>
  <si>
    <t>119</t>
  </si>
  <si>
    <t>大头记号笔</t>
  </si>
  <si>
    <t>支</t>
  </si>
  <si>
    <t>2026-07-01 15:02:45</t>
  </si>
  <si>
    <t>0087</t>
  </si>
  <si>
    <t>铅笔</t>
  </si>
  <si>
    <t>2026-07-01 14:59:12</t>
  </si>
  <si>
    <t>124</t>
  </si>
  <si>
    <t>印泥</t>
  </si>
  <si>
    <t>盒</t>
  </si>
  <si>
    <t>2026-07-01 15:01:35</t>
  </si>
  <si>
    <t>0084</t>
  </si>
  <si>
    <t>A4打印纸</t>
  </si>
  <si>
    <t>箱</t>
  </si>
  <si>
    <t>2026-07-01 14:58:42</t>
  </si>
  <si>
    <t>126</t>
  </si>
  <si>
    <t>回形针</t>
  </si>
  <si>
    <t>2026-07-01 15:03:20</t>
  </si>
  <si>
    <t>0085</t>
  </si>
  <si>
    <t>热敏纸</t>
  </si>
  <si>
    <t>2026-07-01 14:59:43</t>
  </si>
  <si>
    <t>116</t>
  </si>
  <si>
    <t>纸杯</t>
  </si>
  <si>
    <t>2026-07-01 15:04:05</t>
  </si>
  <si>
    <t>总计</t>
  </si>
  <si>
    <t>欧振华</t>
  </si>
  <si>
    <t>类别</t>
    <phoneticPr fontId="5" type="noConversion"/>
  </si>
  <si>
    <t>客用品</t>
  </si>
  <si>
    <t>客用品</t>
    <phoneticPr fontId="5" type="noConversion"/>
  </si>
  <si>
    <t>纸制品</t>
  </si>
  <si>
    <t>纸制品</t>
    <phoneticPr fontId="5" type="noConversion"/>
  </si>
  <si>
    <t>清洁用品</t>
  </si>
  <si>
    <t>清洁用品</t>
    <phoneticPr fontId="5" type="noConversion"/>
  </si>
  <si>
    <t>办公类</t>
  </si>
  <si>
    <t>办公类</t>
    <phoneticPr fontId="5" type="noConversion"/>
  </si>
  <si>
    <t>行标签</t>
  </si>
  <si>
    <t>(空白)</t>
  </si>
  <si>
    <t>求和项:金额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</si>
</sst>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b/>
      <sz val="9"/>
      <color rgb="FF000000"/>
      <name val="Microsoft YaHei"/>
      <family val="2"/>
      <charset val="134"/>
    </font>
    <font>
      <sz val="9"/>
      <name val="宋体"/>
      <family val="3"/>
      <charset val="134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1" fillId="0" borderId="0" xfId="0" applyFont="1" applyFill="1" applyAlignment="1">
      <alignment vertical="top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pivotButton="1" applyAlignment="1">
      <alignment horizontal="left"/>
    </xf>
    <xf numFmtId="0" fontId="0" fillId="0" borderId="0" xfId="0" applyNumberFormat="1" applyAlignment="1">
      <alignment horizontal="left"/>
    </xf>
    <xf numFmtId="0" fontId="6" fillId="2" borderId="6" xfId="0" applyFont="1" applyFill="1" applyBorder="1"/>
    <xf numFmtId="0" fontId="6" fillId="2" borderId="6" xfId="0" applyFont="1" applyFill="1" applyBorder="1" applyAlignment="1">
      <alignment horizontal="left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38.788326273148" createdVersion="8" refreshedVersion="8" minRefreshableVersion="3" recordCount="43" xr:uid="{F1DE649A-8D99-4B5D-B131-A2A81CCDADEA}">
  <cacheSource type="worksheet">
    <worksheetSource ref="A4:P400" sheet="Page 1"/>
  </cacheSource>
  <cacheFields count="16">
    <cacheField name="序号" numFmtId="0">
      <sharedItems containsBlank="1"/>
    </cacheField>
    <cacheField name="单据号" numFmtId="0">
      <sharedItems containsNonDate="0" containsString="0" containsBlank="1"/>
    </cacheField>
    <cacheField name="商品分类" numFmtId="0">
      <sharedItems containsBlank="1"/>
    </cacheField>
    <cacheField name="应用场景" numFmtId="0">
      <sharedItems containsBlank="1"/>
    </cacheField>
    <cacheField name="商品编码" numFmtId="0">
      <sharedItems containsBlank="1"/>
    </cacheField>
    <cacheField name="名称规格" numFmtId="0">
      <sharedItems containsBlank="1"/>
    </cacheField>
    <cacheField name="类别" numFmtId="0">
      <sharedItems containsBlank="1" count="5">
        <m/>
        <s v="客用品"/>
        <s v="清洁用品"/>
        <s v="纸制品"/>
        <s v="办公类"/>
      </sharedItems>
    </cacheField>
    <cacheField name="单位" numFmtId="0">
      <sharedItems containsBlank="1"/>
    </cacheField>
    <cacheField name="单价" numFmtId="0">
      <sharedItems containsString="0" containsBlank="1" containsNumber="1" minValue="0.03" maxValue="150"/>
    </cacheField>
    <cacheField name="数量" numFmtId="0">
      <sharedItems containsString="0" containsBlank="1" containsNumber="1" containsInteger="1" minValue="1" maxValue="6196"/>
    </cacheField>
    <cacheField name="金额" numFmtId="0">
      <sharedItems containsString="0" containsBlank="1" containsNumber="1" minValue="2.5" maxValue="4887.99"/>
    </cacheField>
    <cacheField name="拨入部门" numFmtId="0">
      <sharedItems containsBlank="1"/>
    </cacheField>
    <cacheField name="操作类别" numFmtId="0">
      <sharedItems containsBlank="1"/>
    </cacheField>
    <cacheField name="操作时间" numFmtId="0">
      <sharedItems containsBlank="1"/>
    </cacheField>
    <cacheField name="操作员" numFmtId="0">
      <sharedItems containsBlank="1"/>
    </cacheField>
    <cacheField name="备注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">
  <r>
    <s v="客房部"/>
    <m/>
    <m/>
    <m/>
    <m/>
    <m/>
    <x v="0"/>
    <m/>
    <m/>
    <m/>
    <m/>
    <m/>
    <m/>
    <m/>
    <m/>
    <m/>
  </r>
  <r>
    <s v="1"/>
    <m/>
    <s v="客房"/>
    <s v="易耗品"/>
    <s v="0019"/>
    <s v="梳子"/>
    <x v="1"/>
    <s v="个"/>
    <n v="0.2"/>
    <n v="300"/>
    <n v="60"/>
    <s v="客房部"/>
    <s v="出库"/>
    <s v="2026-07-01 15:11:13"/>
    <s v="金宇宣"/>
    <m/>
  </r>
  <r>
    <s v="2"/>
    <m/>
    <s v="客房"/>
    <s v="易耗品"/>
    <s v="0047"/>
    <s v="全能清洁剂"/>
    <x v="2"/>
    <s v="瓶"/>
    <n v="25"/>
    <n v="1"/>
    <n v="25"/>
    <s v="客房部"/>
    <s v="出库"/>
    <s v="2026-07-01 15:16:10"/>
    <s v="金宇宣"/>
    <m/>
  </r>
  <r>
    <s v="3"/>
    <m/>
    <s v="客房"/>
    <s v="易耗品"/>
    <s v="0030"/>
    <s v="洗手液"/>
    <x v="1"/>
    <s v="瓶"/>
    <n v="6.1"/>
    <n v="46"/>
    <n v="280.60000000000002"/>
    <s v="客房部"/>
    <s v="出库"/>
    <s v="2026-07-01 15:09:36"/>
    <s v="金宇宣"/>
    <m/>
  </r>
  <r>
    <s v="4"/>
    <m/>
    <s v="客房"/>
    <s v="易耗品"/>
    <s v="0029"/>
    <s v="护发素"/>
    <x v="1"/>
    <s v="瓶"/>
    <n v="6.1"/>
    <n v="47"/>
    <n v="286.7"/>
    <s v="客房部"/>
    <s v="出库"/>
    <s v="2026-07-01 15:22:16"/>
    <s v="金宇宣"/>
    <m/>
  </r>
  <r>
    <s v="5"/>
    <m/>
    <s v="客房"/>
    <s v="易耗品"/>
    <s v="0018"/>
    <s v="剃须刀（男士）"/>
    <x v="1"/>
    <s v="套"/>
    <n v="0.49"/>
    <n v="68"/>
    <n v="33.32"/>
    <s v="客房部"/>
    <s v="出库"/>
    <s v="2026-07-01 14:51:15"/>
    <s v="金宇宣"/>
    <m/>
  </r>
  <r>
    <s v="6"/>
    <m/>
    <s v="客房"/>
    <s v="普通商品"/>
    <s v="0043"/>
    <s v="香水补充液"/>
    <x v="1"/>
    <s v="瓶"/>
    <n v="150"/>
    <n v="6"/>
    <n v="900"/>
    <s v="客房部"/>
    <s v="出库"/>
    <s v="2026-07-01 15:08:56"/>
    <s v="金宇宣"/>
    <m/>
  </r>
  <r>
    <s v="7"/>
    <m/>
    <s v="客房"/>
    <s v="易耗品"/>
    <s v="0028"/>
    <s v="洗发水"/>
    <x v="1"/>
    <s v="瓶"/>
    <n v="6.1"/>
    <n v="48"/>
    <n v="292.8"/>
    <s v="客房部"/>
    <s v="出库"/>
    <s v="2026-07-02 09:28:10"/>
    <s v="金宇宣"/>
    <m/>
  </r>
  <r>
    <s v="8"/>
    <m/>
    <s v="客房"/>
    <s v="易耗品"/>
    <s v="0023"/>
    <s v="漱口杯"/>
    <x v="1"/>
    <s v="个"/>
    <n v="6"/>
    <n v="1"/>
    <n v="6"/>
    <s v="客房部"/>
    <s v="出库"/>
    <s v="2026-07-31 17:42:51"/>
    <s v="热依麦"/>
    <m/>
  </r>
  <r>
    <s v="9"/>
    <m/>
    <s v="客房"/>
    <s v="易耗品"/>
    <s v="0016"/>
    <s v="牙具（软毛牙刷+牙膏）"/>
    <x v="1"/>
    <s v="套"/>
    <n v="0.3"/>
    <n v="350"/>
    <n v="103.95"/>
    <s v="客房部"/>
    <s v="出库"/>
    <s v="2026-07-01 14:54:15"/>
    <s v="金宇宣"/>
    <m/>
  </r>
  <r>
    <s v="10"/>
    <m/>
    <s v="客房"/>
    <s v="普通商品"/>
    <s v="110"/>
    <s v="大垃圾袋"/>
    <x v="2"/>
    <s v="个"/>
    <n v="0.21"/>
    <n v="400"/>
    <n v="85.6"/>
    <s v="客房部"/>
    <s v="出库"/>
    <s v="2026-07-01 14:57:46"/>
    <s v="金宇宣"/>
    <m/>
  </r>
  <r>
    <s v="11"/>
    <m/>
    <s v="客房"/>
    <s v="易耗品"/>
    <s v="0046"/>
    <s v="84消毒液"/>
    <x v="2"/>
    <s v="瓶"/>
    <n v="2.5"/>
    <n v="1"/>
    <n v="2.5"/>
    <s v="客房部"/>
    <s v="出库"/>
    <s v="2026-07-01 15:23:21"/>
    <s v="金宇宣"/>
    <m/>
  </r>
  <r>
    <s v="12"/>
    <m/>
    <s v="客房"/>
    <s v="普通商品"/>
    <s v="111"/>
    <s v="小垃圾袋"/>
    <x v="2"/>
    <s v="个"/>
    <n v="0.03"/>
    <n v="2000"/>
    <n v="69.8"/>
    <s v="客房部"/>
    <s v="出库"/>
    <s v="2026-07-01 15:21:17"/>
    <s v="金宇宣"/>
    <m/>
  </r>
  <r>
    <s v="13"/>
    <m/>
    <s v="客房"/>
    <s v="易耗品"/>
    <s v="0057"/>
    <s v="口杯布"/>
    <x v="1"/>
    <s v="条"/>
    <n v="8"/>
    <n v="1"/>
    <n v="8"/>
    <s v="客房部"/>
    <s v="出库"/>
    <s v="2026-07-01 15:15:43"/>
    <s v="金宇宣"/>
    <m/>
  </r>
  <r>
    <s v="14"/>
    <m/>
    <s v="客房"/>
    <s v="易耗品"/>
    <s v="0024"/>
    <s v="茶叶包/咖啡包"/>
    <x v="1"/>
    <s v="套"/>
    <n v="2.34"/>
    <n v="350"/>
    <n v="819"/>
    <s v="客房部"/>
    <s v="出库"/>
    <s v="2026-07-01 15:17:04"/>
    <s v="金宇宣"/>
    <m/>
  </r>
  <r>
    <s v="15"/>
    <m/>
    <s v="客房"/>
    <s v="易耗品"/>
    <s v="0026"/>
    <s v="抽纸"/>
    <x v="3"/>
    <s v="包"/>
    <n v="0.94"/>
    <n v="211"/>
    <n v="198.34"/>
    <s v="客房部"/>
    <s v="出库"/>
    <s v="2026-07-01 15:07:37"/>
    <s v="金宇宣"/>
    <m/>
  </r>
  <r>
    <s v="16"/>
    <m/>
    <s v="客房"/>
    <s v="易耗品"/>
    <s v="0025"/>
    <s v="卫生纸"/>
    <x v="3"/>
    <s v="卷"/>
    <n v="0.36"/>
    <n v="350"/>
    <n v="126"/>
    <s v="客房部"/>
    <s v="出库"/>
    <s v="2026-07-01 15:19:55"/>
    <s v="金宇宣"/>
    <m/>
  </r>
  <r>
    <s v="17"/>
    <m/>
    <s v="客房"/>
    <s v="易耗品"/>
    <s v="0017"/>
    <s v="拖鞋（一次性）"/>
    <x v="1"/>
    <s v="双"/>
    <n v="1.4"/>
    <n v="400"/>
    <n v="560"/>
    <s v="客房部"/>
    <s v="出库"/>
    <s v="2026-07-01 14:55:14"/>
    <s v="金宇宣"/>
    <m/>
  </r>
  <r>
    <s v="18"/>
    <m/>
    <s v="客房"/>
    <s v="房间商品"/>
    <s v="0044"/>
    <s v="矿泉水"/>
    <x v="1"/>
    <s v="瓶"/>
    <n v="0.57999999999999996"/>
    <n v="528"/>
    <n v="307.98"/>
    <s v="客房部"/>
    <s v="出库"/>
    <s v="2026-07-01 15:20:51"/>
    <s v="金宇宣"/>
    <m/>
  </r>
  <r>
    <s v="19"/>
    <m/>
    <s v="客房"/>
    <s v="易耗品"/>
    <s v="0056"/>
    <s v="抹布（分类5色）"/>
    <x v="2"/>
    <s v="条"/>
    <n v="2"/>
    <n v="31"/>
    <n v="62"/>
    <s v="客房部"/>
    <s v="出库"/>
    <s v="2026-07-01 15:08:13"/>
    <s v="金宇宣"/>
    <m/>
  </r>
  <r>
    <s v="20"/>
    <m/>
    <s v="客房"/>
    <s v="易耗品"/>
    <s v="0050"/>
    <s v="清洁喷壶"/>
    <x v="2"/>
    <s v="个"/>
    <n v="4"/>
    <n v="2"/>
    <n v="8"/>
    <s v="客房部"/>
    <s v="出库"/>
    <s v="2026-07-01 15:24:01"/>
    <s v="金宇宣"/>
    <m/>
  </r>
  <r>
    <s v="21"/>
    <m/>
    <s v="客房"/>
    <s v="易耗品"/>
    <s v="0052"/>
    <s v="橡胶手套"/>
    <x v="2"/>
    <s v="双"/>
    <n v="4"/>
    <n v="3"/>
    <n v="12"/>
    <s v="客房部"/>
    <s v="出库"/>
    <s v="2026-07-01 15:14:43"/>
    <s v="金宇宣"/>
    <m/>
  </r>
  <r>
    <s v="22"/>
    <m/>
    <s v="客房"/>
    <s v="易耗品"/>
    <s v="0027"/>
    <s v="沐浴露"/>
    <x v="1"/>
    <s v="瓶"/>
    <n v="6.1"/>
    <n v="46"/>
    <n v="280.60000000000002"/>
    <s v="客房部"/>
    <s v="出库"/>
    <s v="2026-07-01 15:13:45"/>
    <s v="金宇宣"/>
    <m/>
  </r>
  <r>
    <s v="23"/>
    <m/>
    <s v="客房"/>
    <s v="易耗品"/>
    <s v="0031"/>
    <s v="浴帽"/>
    <x v="1"/>
    <s v="个"/>
    <n v="0.14000000000000001"/>
    <n v="350"/>
    <n v="49"/>
    <s v="客房部"/>
    <s v="出库"/>
    <s v="2026-07-01 15:10:27"/>
    <s v="金宇宣"/>
    <m/>
  </r>
  <r>
    <s v="24"/>
    <m/>
    <s v="客房"/>
    <s v="易耗品"/>
    <s v="0020"/>
    <s v="客用护理套装"/>
    <x v="1"/>
    <s v="套"/>
    <n v="0.22"/>
    <n v="250"/>
    <n v="55"/>
    <s v="客房部"/>
    <s v="出库"/>
    <s v="2026-07-01 15:18:50"/>
    <s v="金宇宣"/>
    <m/>
  </r>
  <r>
    <s v="小计"/>
    <m/>
    <m/>
    <m/>
    <m/>
    <m/>
    <x v="0"/>
    <m/>
    <m/>
    <n v="5790"/>
    <n v="4632.1899999999996"/>
    <m/>
    <m/>
    <m/>
    <m/>
    <m/>
  </r>
  <r>
    <s v="前厅部"/>
    <m/>
    <m/>
    <m/>
    <m/>
    <m/>
    <x v="0"/>
    <m/>
    <m/>
    <m/>
    <m/>
    <m/>
    <m/>
    <m/>
    <m/>
    <m/>
  </r>
  <r>
    <s v="1"/>
    <m/>
    <s v="前台"/>
    <s v="普通商品"/>
    <s v="121"/>
    <s v="固体胶"/>
    <x v="4"/>
    <s v="个"/>
    <n v="2.58"/>
    <n v="2"/>
    <n v="5.16"/>
    <s v="前厅部"/>
    <s v="出库"/>
    <s v="2026-07-01 15:00:55"/>
    <s v="金宇宣"/>
    <m/>
  </r>
  <r>
    <s v="2"/>
    <m/>
    <s v="前台"/>
    <s v="普通商品"/>
    <s v="120"/>
    <s v="手写标签贴纸"/>
    <x v="4"/>
    <s v="本"/>
    <n v="11.69"/>
    <n v="2"/>
    <n v="23.38"/>
    <s v="前厅部"/>
    <s v="出库"/>
    <s v="2026-07-01 15:00:22"/>
    <s v="金宇宣"/>
    <m/>
  </r>
  <r>
    <s v="3"/>
    <m/>
    <s v="前台"/>
    <s v="普通商品"/>
    <s v="115"/>
    <s v="前台桶装水水票"/>
    <x v="4"/>
    <s v="张"/>
    <n v="8"/>
    <n v="10"/>
    <n v="80"/>
    <s v="前厅部"/>
    <s v="出库"/>
    <s v="2026-07-01 15:05:19"/>
    <s v="金宇宣"/>
    <m/>
  </r>
  <r>
    <s v="4"/>
    <m/>
    <s v="前台"/>
    <s v="普通商品"/>
    <s v="119"/>
    <s v="大头记号笔"/>
    <x v="4"/>
    <s v="支"/>
    <n v="2.13"/>
    <n v="5"/>
    <n v="10.67"/>
    <s v="前厅部"/>
    <s v="出库"/>
    <s v="2026-07-01 15:02:45"/>
    <s v="金宇宣"/>
    <m/>
  </r>
  <r>
    <s v="5"/>
    <m/>
    <s v="前台"/>
    <s v="普通商品"/>
    <s v="0087"/>
    <s v="铅笔"/>
    <x v="4"/>
    <s v="支"/>
    <n v="0.23"/>
    <n v="27"/>
    <n v="6.21"/>
    <s v="前厅部"/>
    <s v="出库"/>
    <s v="2026-07-01 14:59:12"/>
    <s v="金宇宣"/>
    <m/>
  </r>
  <r>
    <s v="6"/>
    <m/>
    <s v="前台"/>
    <s v="普通商品"/>
    <s v="124"/>
    <s v="印泥"/>
    <x v="4"/>
    <s v="盒"/>
    <n v="6.75"/>
    <n v="2"/>
    <n v="13.5"/>
    <s v="前厅部"/>
    <s v="出库"/>
    <s v="2026-07-01 15:01:35"/>
    <s v="金宇宣"/>
    <m/>
  </r>
  <r>
    <s v="7"/>
    <m/>
    <s v="前台"/>
    <s v="普通商品"/>
    <s v="0084"/>
    <s v="A4打印纸"/>
    <x v="4"/>
    <s v="箱"/>
    <n v="17.8"/>
    <n v="1"/>
    <n v="17.8"/>
    <s v="前厅部"/>
    <s v="出库"/>
    <s v="2026-07-01 14:58:42"/>
    <s v="金宇宣"/>
    <m/>
  </r>
  <r>
    <s v="8"/>
    <m/>
    <s v="前台"/>
    <s v="普通商品"/>
    <s v="126"/>
    <s v="回形针"/>
    <x v="4"/>
    <s v="盒"/>
    <n v="1.79"/>
    <n v="2"/>
    <n v="3.58"/>
    <s v="前厅部"/>
    <s v="出库"/>
    <s v="2026-07-01 15:03:20"/>
    <s v="金宇宣"/>
    <m/>
  </r>
  <r>
    <s v="9"/>
    <m/>
    <s v="前台"/>
    <s v="普通商品"/>
    <s v="0085"/>
    <s v="热敏纸"/>
    <x v="4"/>
    <s v="箱"/>
    <n v="13.5"/>
    <n v="5"/>
    <n v="67.5"/>
    <s v="前厅部"/>
    <s v="出库"/>
    <s v="2026-07-01 14:59:43"/>
    <s v="金宇宣"/>
    <m/>
  </r>
  <r>
    <s v="10"/>
    <m/>
    <s v="前台"/>
    <s v="普通商品"/>
    <s v="116"/>
    <s v="纸杯"/>
    <x v="4"/>
    <s v="个"/>
    <n v="0.08"/>
    <n v="350"/>
    <n v="28"/>
    <s v="前厅部"/>
    <s v="出库"/>
    <s v="2026-07-01 15:04:05"/>
    <s v="金宇宣"/>
    <m/>
  </r>
  <r>
    <s v="小计"/>
    <m/>
    <m/>
    <m/>
    <m/>
    <m/>
    <x v="0"/>
    <m/>
    <m/>
    <n v="406"/>
    <n v="255.8"/>
    <m/>
    <m/>
    <m/>
    <m/>
    <m/>
  </r>
  <r>
    <s v="总计"/>
    <m/>
    <m/>
    <m/>
    <m/>
    <m/>
    <x v="0"/>
    <m/>
    <m/>
    <n v="6196"/>
    <n v="4887.99"/>
    <m/>
    <m/>
    <m/>
    <m/>
    <m/>
  </r>
  <r>
    <m/>
    <m/>
    <m/>
    <m/>
    <m/>
    <m/>
    <x v="0"/>
    <m/>
    <m/>
    <m/>
    <m/>
    <m/>
    <m/>
    <m/>
    <m/>
    <m/>
  </r>
  <r>
    <m/>
    <m/>
    <m/>
    <m/>
    <m/>
    <m/>
    <x v="0"/>
    <m/>
    <m/>
    <m/>
    <m/>
    <m/>
    <m/>
    <m/>
    <m/>
    <m/>
  </r>
  <r>
    <s v="欧振华"/>
    <m/>
    <m/>
    <m/>
    <m/>
    <m/>
    <x v="0"/>
    <m/>
    <m/>
    <m/>
    <m/>
    <m/>
    <m/>
    <m/>
    <m/>
    <m/>
  </r>
  <r>
    <m/>
    <m/>
    <m/>
    <m/>
    <m/>
    <m/>
    <x v="0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2BBFA0-1D6A-4F7B-8398-70512E36B5E0}" name="数据透视表1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3:B9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axis="axisRow" showAll="0">
      <items count="6">
        <item x="4"/>
        <item x="1"/>
        <item x="2"/>
        <item x="3"/>
        <item x="0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金额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3657-31EA-44B7-9D2C-FD9817FBB030}">
  <dimension ref="A3:E25"/>
  <sheetViews>
    <sheetView tabSelected="1" workbookViewId="0">
      <selection activeCell="C22" sqref="C22:D25"/>
    </sheetView>
  </sheetViews>
  <sheetFormatPr defaultRowHeight="12.75"/>
  <cols>
    <col min="1" max="1" width="9.5703125" bestFit="1" customWidth="1"/>
    <col min="2" max="2" width="11.7109375" bestFit="1" customWidth="1"/>
  </cols>
  <sheetData>
    <row r="3" spans="1:2">
      <c r="A3" s="21" t="s">
        <v>178</v>
      </c>
      <c r="B3" t="s">
        <v>180</v>
      </c>
    </row>
    <row r="4" spans="1:2">
      <c r="A4" t="s">
        <v>176</v>
      </c>
      <c r="B4" s="22">
        <v>255.8</v>
      </c>
    </row>
    <row r="5" spans="1:2">
      <c r="A5" t="s">
        <v>170</v>
      </c>
      <c r="B5" s="22">
        <v>4042.95</v>
      </c>
    </row>
    <row r="6" spans="1:2">
      <c r="A6" t="s">
        <v>174</v>
      </c>
      <c r="B6" s="22">
        <v>264.89999999999998</v>
      </c>
    </row>
    <row r="7" spans="1:2">
      <c r="A7" t="s">
        <v>172</v>
      </c>
      <c r="B7" s="22">
        <v>324.34000000000003</v>
      </c>
    </row>
    <row r="8" spans="1:2">
      <c r="A8" t="s">
        <v>179</v>
      </c>
      <c r="B8" s="22">
        <v>9775.98</v>
      </c>
    </row>
    <row r="9" spans="1:2">
      <c r="A9" t="s">
        <v>167</v>
      </c>
      <c r="B9" s="22">
        <v>14663.97</v>
      </c>
    </row>
    <row r="21" spans="1:5">
      <c r="A21" s="24" t="s">
        <v>178</v>
      </c>
      <c r="B21" s="23" t="s">
        <v>180</v>
      </c>
      <c r="C21">
        <v>112133.11</v>
      </c>
      <c r="D21">
        <v>43669.14</v>
      </c>
      <c r="E21">
        <f>SUM(C21:D21)</f>
        <v>155802.25</v>
      </c>
    </row>
    <row r="22" spans="1:5">
      <c r="A22" t="s">
        <v>176</v>
      </c>
      <c r="B22" s="22">
        <v>255.8</v>
      </c>
      <c r="C22" s="25">
        <f>ROUND(B22/$E$21*$C$21,2)</f>
        <v>184.1</v>
      </c>
      <c r="D22" s="25">
        <f>B22-C22</f>
        <v>71.700000000000017</v>
      </c>
    </row>
    <row r="23" spans="1:5">
      <c r="A23" t="s">
        <v>170</v>
      </c>
      <c r="B23" s="22">
        <v>4042.95</v>
      </c>
      <c r="C23" s="25">
        <f t="shared" ref="C23:C25" si="0">ROUND(B23/$E$21*$C$21,2)</f>
        <v>2909.77</v>
      </c>
      <c r="D23" s="25">
        <f t="shared" ref="D23:D25" si="1">B23-C23</f>
        <v>1133.1799999999998</v>
      </c>
    </row>
    <row r="24" spans="1:5">
      <c r="A24" t="s">
        <v>174</v>
      </c>
      <c r="B24" s="22">
        <v>264.89999999999998</v>
      </c>
      <c r="C24" s="25">
        <f t="shared" si="0"/>
        <v>190.65</v>
      </c>
      <c r="D24" s="25">
        <f t="shared" si="1"/>
        <v>74.249999999999972</v>
      </c>
    </row>
    <row r="25" spans="1:5">
      <c r="A25" t="s">
        <v>172</v>
      </c>
      <c r="B25" s="22">
        <v>324.34000000000003</v>
      </c>
      <c r="C25" s="25">
        <f t="shared" si="0"/>
        <v>233.43</v>
      </c>
      <c r="D25" s="25">
        <f t="shared" si="1"/>
        <v>90.910000000000025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opLeftCell="A15" workbookViewId="0">
      <selection activeCell="A4" sqref="A4:XFD4"/>
    </sheetView>
  </sheetViews>
  <sheetFormatPr defaultRowHeight="12.75"/>
  <cols>
    <col min="1" max="1" width="7.140625" customWidth="1"/>
    <col min="2" max="2" width="12.28515625" customWidth="1"/>
    <col min="3" max="3" width="11.140625" customWidth="1"/>
    <col min="4" max="4" width="11.28515625" customWidth="1"/>
    <col min="5" max="5" width="10.28515625" customWidth="1"/>
    <col min="6" max="7" width="13.28515625" customWidth="1"/>
    <col min="8" max="8" width="7.28515625" customWidth="1"/>
    <col min="9" max="9" width="10.140625" customWidth="1"/>
    <col min="10" max="10" width="10.28515625" customWidth="1"/>
    <col min="11" max="11" width="12.28515625" customWidth="1"/>
    <col min="12" max="12" width="15.28515625" customWidth="1"/>
    <col min="13" max="13" width="8.140625" customWidth="1"/>
    <col min="14" max="14" width="18.28515625" customWidth="1"/>
    <col min="15" max="15" width="10.28515625" customWidth="1"/>
    <col min="16" max="16" width="14.42578125" customWidth="1"/>
  </cols>
  <sheetData>
    <row r="1" spans="1:16" ht="20.4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34.1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6.7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7.45" customHeight="1">
      <c r="A4" s="1" t="s">
        <v>3</v>
      </c>
      <c r="B4" s="1" t="s">
        <v>4</v>
      </c>
      <c r="C4" s="1" t="s">
        <v>5</v>
      </c>
      <c r="D4" s="15" t="s">
        <v>6</v>
      </c>
      <c r="E4" s="1" t="s">
        <v>7</v>
      </c>
      <c r="F4" s="1" t="s">
        <v>8</v>
      </c>
      <c r="G4" s="1" t="s">
        <v>169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6" ht="17.45" customHeight="1">
      <c r="A5" s="15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7"/>
    </row>
    <row r="6" spans="1:16" ht="16.7" customHeight="1">
      <c r="A6" s="2" t="s">
        <v>19</v>
      </c>
      <c r="B6" s="3"/>
      <c r="C6" s="3" t="s">
        <v>20</v>
      </c>
      <c r="D6" s="10" t="s">
        <v>21</v>
      </c>
      <c r="E6" s="3" t="s">
        <v>22</v>
      </c>
      <c r="F6" s="3" t="s">
        <v>23</v>
      </c>
      <c r="G6" s="3" t="s">
        <v>171</v>
      </c>
      <c r="H6" s="3" t="s">
        <v>24</v>
      </c>
      <c r="I6" s="4">
        <v>0.2</v>
      </c>
      <c r="J6" s="5">
        <v>300</v>
      </c>
      <c r="K6" s="4">
        <v>60</v>
      </c>
      <c r="L6" s="3" t="s">
        <v>18</v>
      </c>
      <c r="M6" s="3" t="s">
        <v>25</v>
      </c>
      <c r="N6" s="3" t="s">
        <v>26</v>
      </c>
      <c r="O6" s="3" t="s">
        <v>27</v>
      </c>
      <c r="P6" s="3"/>
    </row>
    <row r="7" spans="1:16" ht="17.45" customHeight="1">
      <c r="A7" s="2" t="s">
        <v>28</v>
      </c>
      <c r="B7" s="3"/>
      <c r="C7" s="3" t="s">
        <v>20</v>
      </c>
      <c r="D7" s="10" t="s">
        <v>21</v>
      </c>
      <c r="E7" s="3" t="s">
        <v>29</v>
      </c>
      <c r="F7" s="3" t="s">
        <v>30</v>
      </c>
      <c r="G7" s="3" t="s">
        <v>175</v>
      </c>
      <c r="H7" s="3" t="s">
        <v>31</v>
      </c>
      <c r="I7" s="4">
        <v>25</v>
      </c>
      <c r="J7" s="5">
        <v>1</v>
      </c>
      <c r="K7" s="4">
        <v>25</v>
      </c>
      <c r="L7" s="3" t="s">
        <v>18</v>
      </c>
      <c r="M7" s="3" t="s">
        <v>25</v>
      </c>
      <c r="N7" s="3" t="s">
        <v>32</v>
      </c>
      <c r="O7" s="3" t="s">
        <v>27</v>
      </c>
      <c r="P7" s="3"/>
    </row>
    <row r="8" spans="1:16" ht="17.45" customHeight="1">
      <c r="A8" s="2" t="s">
        <v>33</v>
      </c>
      <c r="B8" s="3"/>
      <c r="C8" s="3" t="s">
        <v>20</v>
      </c>
      <c r="D8" s="10" t="s">
        <v>21</v>
      </c>
      <c r="E8" s="3" t="s">
        <v>34</v>
      </c>
      <c r="F8" s="3" t="s">
        <v>35</v>
      </c>
      <c r="G8" s="3" t="s">
        <v>171</v>
      </c>
      <c r="H8" s="3" t="s">
        <v>31</v>
      </c>
      <c r="I8" s="4">
        <v>6.1</v>
      </c>
      <c r="J8" s="5">
        <v>46</v>
      </c>
      <c r="K8" s="4">
        <v>280.60000000000002</v>
      </c>
      <c r="L8" s="3" t="s">
        <v>18</v>
      </c>
      <c r="M8" s="3" t="s">
        <v>25</v>
      </c>
      <c r="N8" s="3" t="s">
        <v>36</v>
      </c>
      <c r="O8" s="3" t="s">
        <v>27</v>
      </c>
      <c r="P8" s="3"/>
    </row>
    <row r="9" spans="1:16" ht="16.7" customHeight="1">
      <c r="A9" s="2" t="s">
        <v>37</v>
      </c>
      <c r="B9" s="3"/>
      <c r="C9" s="3" t="s">
        <v>20</v>
      </c>
      <c r="D9" s="10" t="s">
        <v>21</v>
      </c>
      <c r="E9" s="3" t="s">
        <v>38</v>
      </c>
      <c r="F9" s="3" t="s">
        <v>39</v>
      </c>
      <c r="G9" s="3" t="s">
        <v>171</v>
      </c>
      <c r="H9" s="3" t="s">
        <v>31</v>
      </c>
      <c r="I9" s="4">
        <v>6.1</v>
      </c>
      <c r="J9" s="5">
        <v>47</v>
      </c>
      <c r="K9" s="4">
        <v>286.7</v>
      </c>
      <c r="L9" s="3" t="s">
        <v>18</v>
      </c>
      <c r="M9" s="3" t="s">
        <v>25</v>
      </c>
      <c r="N9" s="3" t="s">
        <v>40</v>
      </c>
      <c r="O9" s="3" t="s">
        <v>27</v>
      </c>
      <c r="P9" s="3"/>
    </row>
    <row r="10" spans="1:16" ht="17.45" customHeight="1">
      <c r="A10" s="2" t="s">
        <v>41</v>
      </c>
      <c r="B10" s="3"/>
      <c r="C10" s="3" t="s">
        <v>20</v>
      </c>
      <c r="D10" s="10" t="s">
        <v>21</v>
      </c>
      <c r="E10" s="3" t="s">
        <v>42</v>
      </c>
      <c r="F10" s="3" t="s">
        <v>43</v>
      </c>
      <c r="G10" s="3" t="s">
        <v>171</v>
      </c>
      <c r="H10" s="3" t="s">
        <v>44</v>
      </c>
      <c r="I10" s="4">
        <v>0.49</v>
      </c>
      <c r="J10" s="5">
        <v>68</v>
      </c>
      <c r="K10" s="4">
        <v>33.32</v>
      </c>
      <c r="L10" s="3" t="s">
        <v>18</v>
      </c>
      <c r="M10" s="3" t="s">
        <v>25</v>
      </c>
      <c r="N10" s="3" t="s">
        <v>45</v>
      </c>
      <c r="O10" s="3" t="s">
        <v>27</v>
      </c>
      <c r="P10" s="3"/>
    </row>
    <row r="11" spans="1:16" ht="16.7" customHeight="1">
      <c r="A11" s="2" t="s">
        <v>46</v>
      </c>
      <c r="B11" s="3"/>
      <c r="C11" s="3" t="s">
        <v>20</v>
      </c>
      <c r="D11" s="10" t="s">
        <v>47</v>
      </c>
      <c r="E11" s="3" t="s">
        <v>48</v>
      </c>
      <c r="F11" s="3" t="s">
        <v>49</v>
      </c>
      <c r="G11" s="3" t="s">
        <v>171</v>
      </c>
      <c r="H11" s="3" t="s">
        <v>31</v>
      </c>
      <c r="I11" s="4">
        <v>150</v>
      </c>
      <c r="J11" s="5">
        <v>6</v>
      </c>
      <c r="K11" s="4">
        <v>900</v>
      </c>
      <c r="L11" s="3" t="s">
        <v>18</v>
      </c>
      <c r="M11" s="3" t="s">
        <v>25</v>
      </c>
      <c r="N11" s="3" t="s">
        <v>50</v>
      </c>
      <c r="O11" s="3" t="s">
        <v>27</v>
      </c>
      <c r="P11" s="3"/>
    </row>
    <row r="12" spans="1:16" ht="17.45" customHeight="1">
      <c r="A12" s="2" t="s">
        <v>51</v>
      </c>
      <c r="B12" s="3"/>
      <c r="C12" s="3" t="s">
        <v>20</v>
      </c>
      <c r="D12" s="10" t="s">
        <v>21</v>
      </c>
      <c r="E12" s="3" t="s">
        <v>52</v>
      </c>
      <c r="F12" s="3" t="s">
        <v>53</v>
      </c>
      <c r="G12" s="3" t="s">
        <v>171</v>
      </c>
      <c r="H12" s="3" t="s">
        <v>31</v>
      </c>
      <c r="I12" s="4">
        <v>6.1</v>
      </c>
      <c r="J12" s="5">
        <v>48</v>
      </c>
      <c r="K12" s="4">
        <v>292.8</v>
      </c>
      <c r="L12" s="3" t="s">
        <v>18</v>
      </c>
      <c r="M12" s="3" t="s">
        <v>25</v>
      </c>
      <c r="N12" s="3" t="s">
        <v>54</v>
      </c>
      <c r="O12" s="3" t="s">
        <v>27</v>
      </c>
      <c r="P12" s="3"/>
    </row>
    <row r="13" spans="1:16" ht="17.45" customHeight="1">
      <c r="A13" s="2" t="s">
        <v>55</v>
      </c>
      <c r="B13" s="3"/>
      <c r="C13" s="3" t="s">
        <v>20</v>
      </c>
      <c r="D13" s="10" t="s">
        <v>21</v>
      </c>
      <c r="E13" s="3" t="s">
        <v>56</v>
      </c>
      <c r="F13" s="3" t="s">
        <v>57</v>
      </c>
      <c r="G13" s="3" t="s">
        <v>171</v>
      </c>
      <c r="H13" s="3" t="s">
        <v>24</v>
      </c>
      <c r="I13" s="4">
        <v>6</v>
      </c>
      <c r="J13" s="5">
        <v>1</v>
      </c>
      <c r="K13" s="4">
        <v>6</v>
      </c>
      <c r="L13" s="3" t="s">
        <v>18</v>
      </c>
      <c r="M13" s="3" t="s">
        <v>25</v>
      </c>
      <c r="N13" s="3" t="s">
        <v>58</v>
      </c>
      <c r="O13" s="3" t="s">
        <v>59</v>
      </c>
      <c r="P13" s="3"/>
    </row>
    <row r="14" spans="1:16" ht="24.75" customHeight="1">
      <c r="A14" s="2" t="s">
        <v>60</v>
      </c>
      <c r="B14" s="3"/>
      <c r="C14" s="3" t="s">
        <v>20</v>
      </c>
      <c r="D14" s="10" t="s">
        <v>21</v>
      </c>
      <c r="E14" s="3" t="s">
        <v>61</v>
      </c>
      <c r="F14" s="3" t="s">
        <v>62</v>
      </c>
      <c r="G14" s="3" t="s">
        <v>171</v>
      </c>
      <c r="H14" s="3" t="s">
        <v>44</v>
      </c>
      <c r="I14" s="4">
        <v>0.3</v>
      </c>
      <c r="J14" s="5">
        <v>350</v>
      </c>
      <c r="K14" s="4">
        <v>103.95</v>
      </c>
      <c r="L14" s="3" t="s">
        <v>18</v>
      </c>
      <c r="M14" s="3" t="s">
        <v>25</v>
      </c>
      <c r="N14" s="3" t="s">
        <v>63</v>
      </c>
      <c r="O14" s="3" t="s">
        <v>27</v>
      </c>
      <c r="P14" s="3"/>
    </row>
    <row r="15" spans="1:16" ht="17.45" customHeight="1">
      <c r="A15" s="2" t="s">
        <v>64</v>
      </c>
      <c r="B15" s="3"/>
      <c r="C15" s="3" t="s">
        <v>20</v>
      </c>
      <c r="D15" s="10" t="s">
        <v>47</v>
      </c>
      <c r="E15" s="3" t="s">
        <v>65</v>
      </c>
      <c r="F15" s="3" t="s">
        <v>66</v>
      </c>
      <c r="G15" s="3" t="s">
        <v>175</v>
      </c>
      <c r="H15" s="3" t="s">
        <v>24</v>
      </c>
      <c r="I15" s="4">
        <v>0.21</v>
      </c>
      <c r="J15" s="5">
        <v>400</v>
      </c>
      <c r="K15" s="4">
        <v>85.6</v>
      </c>
      <c r="L15" s="3" t="s">
        <v>18</v>
      </c>
      <c r="M15" s="3" t="s">
        <v>25</v>
      </c>
      <c r="N15" s="3" t="s">
        <v>67</v>
      </c>
      <c r="O15" s="3" t="s">
        <v>27</v>
      </c>
      <c r="P15" s="3"/>
    </row>
    <row r="16" spans="1:16" ht="17.45" customHeight="1">
      <c r="A16" s="2" t="s">
        <v>68</v>
      </c>
      <c r="B16" s="3"/>
      <c r="C16" s="3" t="s">
        <v>20</v>
      </c>
      <c r="D16" s="10" t="s">
        <v>21</v>
      </c>
      <c r="E16" s="3" t="s">
        <v>69</v>
      </c>
      <c r="F16" s="3" t="s">
        <v>70</v>
      </c>
      <c r="G16" s="3" t="s">
        <v>175</v>
      </c>
      <c r="H16" s="3" t="s">
        <v>31</v>
      </c>
      <c r="I16" s="4">
        <v>2.5</v>
      </c>
      <c r="J16" s="5">
        <v>1</v>
      </c>
      <c r="K16" s="4">
        <v>2.5</v>
      </c>
      <c r="L16" s="3" t="s">
        <v>18</v>
      </c>
      <c r="M16" s="3" t="s">
        <v>25</v>
      </c>
      <c r="N16" s="3" t="s">
        <v>71</v>
      </c>
      <c r="O16" s="3" t="s">
        <v>27</v>
      </c>
      <c r="P16" s="3"/>
    </row>
    <row r="17" spans="1:16" ht="16.7" customHeight="1">
      <c r="A17" s="2" t="s">
        <v>72</v>
      </c>
      <c r="B17" s="3"/>
      <c r="C17" s="3" t="s">
        <v>20</v>
      </c>
      <c r="D17" s="10" t="s">
        <v>47</v>
      </c>
      <c r="E17" s="3" t="s">
        <v>73</v>
      </c>
      <c r="F17" s="3" t="s">
        <v>74</v>
      </c>
      <c r="G17" s="3" t="s">
        <v>175</v>
      </c>
      <c r="H17" s="3" t="s">
        <v>24</v>
      </c>
      <c r="I17" s="4">
        <v>0.03</v>
      </c>
      <c r="J17" s="5">
        <v>2000</v>
      </c>
      <c r="K17" s="4">
        <v>69.8</v>
      </c>
      <c r="L17" s="3" t="s">
        <v>18</v>
      </c>
      <c r="M17" s="3" t="s">
        <v>25</v>
      </c>
      <c r="N17" s="3" t="s">
        <v>75</v>
      </c>
      <c r="O17" s="3" t="s">
        <v>27</v>
      </c>
      <c r="P17" s="3"/>
    </row>
    <row r="18" spans="1:16" ht="17.45" customHeight="1">
      <c r="A18" s="2" t="s">
        <v>76</v>
      </c>
      <c r="B18" s="3"/>
      <c r="C18" s="3" t="s">
        <v>20</v>
      </c>
      <c r="D18" s="10" t="s">
        <v>21</v>
      </c>
      <c r="E18" s="3" t="s">
        <v>77</v>
      </c>
      <c r="F18" s="3" t="s">
        <v>78</v>
      </c>
      <c r="G18" s="3" t="s">
        <v>171</v>
      </c>
      <c r="H18" s="3" t="s">
        <v>79</v>
      </c>
      <c r="I18" s="4">
        <v>8</v>
      </c>
      <c r="J18" s="5">
        <v>1</v>
      </c>
      <c r="K18" s="4">
        <v>8</v>
      </c>
      <c r="L18" s="3" t="s">
        <v>18</v>
      </c>
      <c r="M18" s="3" t="s">
        <v>25</v>
      </c>
      <c r="N18" s="3" t="s">
        <v>80</v>
      </c>
      <c r="O18" s="3" t="s">
        <v>27</v>
      </c>
      <c r="P18" s="3"/>
    </row>
    <row r="19" spans="1:16" ht="16.7" customHeight="1">
      <c r="A19" s="2" t="s">
        <v>81</v>
      </c>
      <c r="B19" s="3"/>
      <c r="C19" s="3" t="s">
        <v>20</v>
      </c>
      <c r="D19" s="10" t="s">
        <v>21</v>
      </c>
      <c r="E19" s="3" t="s">
        <v>82</v>
      </c>
      <c r="F19" s="3" t="s">
        <v>83</v>
      </c>
      <c r="G19" s="3" t="s">
        <v>171</v>
      </c>
      <c r="H19" s="3" t="s">
        <v>44</v>
      </c>
      <c r="I19" s="4">
        <v>2.34</v>
      </c>
      <c r="J19" s="5">
        <v>350</v>
      </c>
      <c r="K19" s="4">
        <v>819</v>
      </c>
      <c r="L19" s="3" t="s">
        <v>18</v>
      </c>
      <c r="M19" s="3" t="s">
        <v>25</v>
      </c>
      <c r="N19" s="3" t="s">
        <v>84</v>
      </c>
      <c r="O19" s="3" t="s">
        <v>27</v>
      </c>
      <c r="P19" s="3"/>
    </row>
    <row r="20" spans="1:16" ht="17.45" customHeight="1">
      <c r="A20" s="2" t="s">
        <v>85</v>
      </c>
      <c r="B20" s="3"/>
      <c r="C20" s="3" t="s">
        <v>20</v>
      </c>
      <c r="D20" s="10" t="s">
        <v>21</v>
      </c>
      <c r="E20" s="3" t="s">
        <v>86</v>
      </c>
      <c r="F20" s="3" t="s">
        <v>87</v>
      </c>
      <c r="G20" s="3" t="s">
        <v>173</v>
      </c>
      <c r="H20" s="3" t="s">
        <v>88</v>
      </c>
      <c r="I20" s="4">
        <v>0.94</v>
      </c>
      <c r="J20" s="5">
        <v>211</v>
      </c>
      <c r="K20" s="4">
        <v>198.34</v>
      </c>
      <c r="L20" s="3" t="s">
        <v>18</v>
      </c>
      <c r="M20" s="3" t="s">
        <v>25</v>
      </c>
      <c r="N20" s="3" t="s">
        <v>89</v>
      </c>
      <c r="O20" s="3" t="s">
        <v>27</v>
      </c>
      <c r="P20" s="3"/>
    </row>
    <row r="21" spans="1:16" ht="17.45" customHeight="1">
      <c r="A21" s="2" t="s">
        <v>90</v>
      </c>
      <c r="B21" s="3"/>
      <c r="C21" s="3" t="s">
        <v>20</v>
      </c>
      <c r="D21" s="10" t="s">
        <v>21</v>
      </c>
      <c r="E21" s="3" t="s">
        <v>91</v>
      </c>
      <c r="F21" s="3" t="s">
        <v>92</v>
      </c>
      <c r="G21" s="3" t="s">
        <v>173</v>
      </c>
      <c r="H21" s="3" t="s">
        <v>93</v>
      </c>
      <c r="I21" s="4">
        <v>0.36</v>
      </c>
      <c r="J21" s="5">
        <v>350</v>
      </c>
      <c r="K21" s="4">
        <v>126</v>
      </c>
      <c r="L21" s="3" t="s">
        <v>18</v>
      </c>
      <c r="M21" s="3" t="s">
        <v>25</v>
      </c>
      <c r="N21" s="3" t="s">
        <v>94</v>
      </c>
      <c r="O21" s="3" t="s">
        <v>27</v>
      </c>
      <c r="P21" s="3"/>
    </row>
    <row r="22" spans="1:16" ht="16.7" customHeight="1">
      <c r="A22" s="2" t="s">
        <v>95</v>
      </c>
      <c r="B22" s="3"/>
      <c r="C22" s="3" t="s">
        <v>20</v>
      </c>
      <c r="D22" s="10" t="s">
        <v>21</v>
      </c>
      <c r="E22" s="3" t="s">
        <v>96</v>
      </c>
      <c r="F22" s="3" t="s">
        <v>97</v>
      </c>
      <c r="G22" s="3" t="s">
        <v>171</v>
      </c>
      <c r="H22" s="3" t="s">
        <v>98</v>
      </c>
      <c r="I22" s="4">
        <v>1.4</v>
      </c>
      <c r="J22" s="5">
        <v>400</v>
      </c>
      <c r="K22" s="4">
        <v>560</v>
      </c>
      <c r="L22" s="3" t="s">
        <v>18</v>
      </c>
      <c r="M22" s="3" t="s">
        <v>25</v>
      </c>
      <c r="N22" s="3" t="s">
        <v>99</v>
      </c>
      <c r="O22" s="3" t="s">
        <v>27</v>
      </c>
      <c r="P22" s="3"/>
    </row>
    <row r="23" spans="1:16" ht="17.45" customHeight="1">
      <c r="A23" s="2" t="s">
        <v>100</v>
      </c>
      <c r="B23" s="3"/>
      <c r="C23" s="3" t="s">
        <v>20</v>
      </c>
      <c r="D23" s="10" t="s">
        <v>101</v>
      </c>
      <c r="E23" s="3" t="s">
        <v>102</v>
      </c>
      <c r="F23" s="3" t="s">
        <v>103</v>
      </c>
      <c r="G23" s="3" t="s">
        <v>171</v>
      </c>
      <c r="H23" s="3" t="s">
        <v>31</v>
      </c>
      <c r="I23" s="4">
        <v>0.57999999999999996</v>
      </c>
      <c r="J23" s="5">
        <v>528</v>
      </c>
      <c r="K23" s="4">
        <v>307.98</v>
      </c>
      <c r="L23" s="3" t="s">
        <v>18</v>
      </c>
      <c r="M23" s="3" t="s">
        <v>25</v>
      </c>
      <c r="N23" s="3" t="s">
        <v>104</v>
      </c>
      <c r="O23" s="3" t="s">
        <v>27</v>
      </c>
      <c r="P23" s="3"/>
    </row>
    <row r="24" spans="1:16" ht="25.5" customHeight="1">
      <c r="A24" s="2" t="s">
        <v>105</v>
      </c>
      <c r="B24" s="3"/>
      <c r="C24" s="3" t="s">
        <v>20</v>
      </c>
      <c r="D24" s="10" t="s">
        <v>21</v>
      </c>
      <c r="E24" s="3" t="s">
        <v>106</v>
      </c>
      <c r="F24" s="3" t="s">
        <v>107</v>
      </c>
      <c r="G24" s="3" t="s">
        <v>175</v>
      </c>
      <c r="H24" s="3" t="s">
        <v>79</v>
      </c>
      <c r="I24" s="4">
        <v>2</v>
      </c>
      <c r="J24" s="5">
        <v>31</v>
      </c>
      <c r="K24" s="4">
        <v>62</v>
      </c>
      <c r="L24" s="3" t="s">
        <v>18</v>
      </c>
      <c r="M24" s="3" t="s">
        <v>25</v>
      </c>
      <c r="N24" s="3" t="s">
        <v>108</v>
      </c>
      <c r="O24" s="3" t="s">
        <v>27</v>
      </c>
      <c r="P24" s="3"/>
    </row>
    <row r="25" spans="1:16" ht="16.7" customHeight="1">
      <c r="A25" s="2" t="s">
        <v>109</v>
      </c>
      <c r="B25" s="3"/>
      <c r="C25" s="3" t="s">
        <v>20</v>
      </c>
      <c r="D25" s="10" t="s">
        <v>21</v>
      </c>
      <c r="E25" s="3" t="s">
        <v>110</v>
      </c>
      <c r="F25" s="3" t="s">
        <v>111</v>
      </c>
      <c r="G25" s="3" t="s">
        <v>175</v>
      </c>
      <c r="H25" s="3" t="s">
        <v>24</v>
      </c>
      <c r="I25" s="4">
        <v>4</v>
      </c>
      <c r="J25" s="5">
        <v>2</v>
      </c>
      <c r="K25" s="4">
        <v>8</v>
      </c>
      <c r="L25" s="3" t="s">
        <v>18</v>
      </c>
      <c r="M25" s="3" t="s">
        <v>25</v>
      </c>
      <c r="N25" s="3" t="s">
        <v>112</v>
      </c>
      <c r="O25" s="3" t="s">
        <v>27</v>
      </c>
      <c r="P25" s="3"/>
    </row>
    <row r="26" spans="1:16" ht="17.45" customHeight="1">
      <c r="A26" s="2" t="s">
        <v>113</v>
      </c>
      <c r="B26" s="3"/>
      <c r="C26" s="3" t="s">
        <v>20</v>
      </c>
      <c r="D26" s="10" t="s">
        <v>21</v>
      </c>
      <c r="E26" s="3" t="s">
        <v>114</v>
      </c>
      <c r="F26" s="3" t="s">
        <v>115</v>
      </c>
      <c r="G26" s="3" t="s">
        <v>175</v>
      </c>
      <c r="H26" s="3" t="s">
        <v>98</v>
      </c>
      <c r="I26" s="4">
        <v>4</v>
      </c>
      <c r="J26" s="5">
        <v>3</v>
      </c>
      <c r="K26" s="4">
        <v>12</v>
      </c>
      <c r="L26" s="3" t="s">
        <v>18</v>
      </c>
      <c r="M26" s="3" t="s">
        <v>25</v>
      </c>
      <c r="N26" s="3" t="s">
        <v>116</v>
      </c>
      <c r="O26" s="3" t="s">
        <v>27</v>
      </c>
      <c r="P26" s="3"/>
    </row>
    <row r="27" spans="1:16" ht="16.7" customHeight="1">
      <c r="A27" s="2" t="s">
        <v>117</v>
      </c>
      <c r="B27" s="3"/>
      <c r="C27" s="3" t="s">
        <v>20</v>
      </c>
      <c r="D27" s="10" t="s">
        <v>21</v>
      </c>
      <c r="E27" s="3" t="s">
        <v>118</v>
      </c>
      <c r="F27" s="3" t="s">
        <v>119</v>
      </c>
      <c r="G27" s="3" t="s">
        <v>171</v>
      </c>
      <c r="H27" s="3" t="s">
        <v>31</v>
      </c>
      <c r="I27" s="4">
        <v>6.1</v>
      </c>
      <c r="J27" s="5">
        <v>46</v>
      </c>
      <c r="K27" s="4">
        <v>280.60000000000002</v>
      </c>
      <c r="L27" s="3" t="s">
        <v>18</v>
      </c>
      <c r="M27" s="3" t="s">
        <v>25</v>
      </c>
      <c r="N27" s="3" t="s">
        <v>120</v>
      </c>
      <c r="O27" s="3" t="s">
        <v>27</v>
      </c>
      <c r="P27" s="3"/>
    </row>
    <row r="28" spans="1:16" ht="17.45" customHeight="1">
      <c r="A28" s="2" t="s">
        <v>121</v>
      </c>
      <c r="B28" s="3"/>
      <c r="C28" s="3" t="s">
        <v>20</v>
      </c>
      <c r="D28" s="10" t="s">
        <v>21</v>
      </c>
      <c r="E28" s="3" t="s">
        <v>122</v>
      </c>
      <c r="F28" s="3" t="s">
        <v>123</v>
      </c>
      <c r="G28" s="3" t="s">
        <v>171</v>
      </c>
      <c r="H28" s="3" t="s">
        <v>24</v>
      </c>
      <c r="I28" s="4">
        <v>0.14000000000000001</v>
      </c>
      <c r="J28" s="5">
        <v>350</v>
      </c>
      <c r="K28" s="4">
        <v>49</v>
      </c>
      <c r="L28" s="3" t="s">
        <v>18</v>
      </c>
      <c r="M28" s="3" t="s">
        <v>25</v>
      </c>
      <c r="N28" s="3" t="s">
        <v>124</v>
      </c>
      <c r="O28" s="3" t="s">
        <v>27</v>
      </c>
      <c r="P28" s="3"/>
    </row>
    <row r="29" spans="1:16" ht="16.7" customHeight="1">
      <c r="A29" s="2" t="s">
        <v>125</v>
      </c>
      <c r="B29" s="3"/>
      <c r="C29" s="3" t="s">
        <v>20</v>
      </c>
      <c r="D29" s="10" t="s">
        <v>21</v>
      </c>
      <c r="E29" s="3" t="s">
        <v>126</v>
      </c>
      <c r="F29" s="3" t="s">
        <v>127</v>
      </c>
      <c r="G29" s="3" t="s">
        <v>171</v>
      </c>
      <c r="H29" s="3" t="s">
        <v>44</v>
      </c>
      <c r="I29" s="4">
        <v>0.22</v>
      </c>
      <c r="J29" s="5">
        <v>250</v>
      </c>
      <c r="K29" s="4">
        <v>55</v>
      </c>
      <c r="L29" s="3" t="s">
        <v>18</v>
      </c>
      <c r="M29" s="3" t="s">
        <v>25</v>
      </c>
      <c r="N29" s="3" t="s">
        <v>128</v>
      </c>
      <c r="O29" s="3" t="s">
        <v>27</v>
      </c>
      <c r="P29" s="3"/>
    </row>
    <row r="30" spans="1:16" ht="17.45" customHeight="1">
      <c r="A30" s="11" t="s">
        <v>129</v>
      </c>
      <c r="B30" s="12"/>
      <c r="C30" s="12"/>
      <c r="D30" s="12"/>
      <c r="E30" s="12"/>
      <c r="F30" s="12"/>
      <c r="G30" s="12"/>
      <c r="H30" s="12"/>
      <c r="I30" s="13"/>
      <c r="J30" s="6">
        <v>5790</v>
      </c>
      <c r="K30" s="7">
        <v>4632.1899999999996</v>
      </c>
      <c r="L30" s="8"/>
      <c r="M30" s="8"/>
      <c r="N30" s="8"/>
      <c r="O30" s="8"/>
      <c r="P30" s="8"/>
    </row>
    <row r="31" spans="1:16" ht="16.7" customHeight="1">
      <c r="A31" s="15" t="s">
        <v>130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</row>
    <row r="32" spans="1:16" ht="17.45" customHeight="1">
      <c r="A32" s="2" t="s">
        <v>19</v>
      </c>
      <c r="B32" s="3"/>
      <c r="C32" s="3" t="s">
        <v>131</v>
      </c>
      <c r="D32" s="10" t="s">
        <v>47</v>
      </c>
      <c r="E32" s="3" t="s">
        <v>132</v>
      </c>
      <c r="F32" s="3" t="s">
        <v>133</v>
      </c>
      <c r="G32" s="3" t="s">
        <v>177</v>
      </c>
      <c r="H32" s="3" t="s">
        <v>24</v>
      </c>
      <c r="I32" s="4">
        <v>2.58</v>
      </c>
      <c r="J32" s="5">
        <v>2</v>
      </c>
      <c r="K32" s="4">
        <v>5.16</v>
      </c>
      <c r="L32" s="3" t="s">
        <v>130</v>
      </c>
      <c r="M32" s="3" t="s">
        <v>25</v>
      </c>
      <c r="N32" s="3" t="s">
        <v>134</v>
      </c>
      <c r="O32" s="3" t="s">
        <v>27</v>
      </c>
      <c r="P32" s="3"/>
    </row>
    <row r="33" spans="1:16" ht="17.45" customHeight="1">
      <c r="A33" s="2" t="s">
        <v>28</v>
      </c>
      <c r="B33" s="3"/>
      <c r="C33" s="3" t="s">
        <v>131</v>
      </c>
      <c r="D33" s="10" t="s">
        <v>47</v>
      </c>
      <c r="E33" s="3" t="s">
        <v>135</v>
      </c>
      <c r="F33" s="3" t="s">
        <v>136</v>
      </c>
      <c r="G33" s="3" t="s">
        <v>177</v>
      </c>
      <c r="H33" s="3" t="s">
        <v>137</v>
      </c>
      <c r="I33" s="4">
        <v>11.69</v>
      </c>
      <c r="J33" s="5">
        <v>2</v>
      </c>
      <c r="K33" s="4">
        <v>23.38</v>
      </c>
      <c r="L33" s="3" t="s">
        <v>130</v>
      </c>
      <c r="M33" s="3" t="s">
        <v>25</v>
      </c>
      <c r="N33" s="3" t="s">
        <v>138</v>
      </c>
      <c r="O33" s="3" t="s">
        <v>27</v>
      </c>
      <c r="P33" s="3"/>
    </row>
    <row r="34" spans="1:16" ht="16.7" customHeight="1">
      <c r="A34" s="2" t="s">
        <v>33</v>
      </c>
      <c r="B34" s="3"/>
      <c r="C34" s="3" t="s">
        <v>131</v>
      </c>
      <c r="D34" s="10" t="s">
        <v>47</v>
      </c>
      <c r="E34" s="3" t="s">
        <v>139</v>
      </c>
      <c r="F34" s="3" t="s">
        <v>140</v>
      </c>
      <c r="G34" s="3" t="s">
        <v>177</v>
      </c>
      <c r="H34" s="3" t="s">
        <v>141</v>
      </c>
      <c r="I34" s="4">
        <v>8</v>
      </c>
      <c r="J34" s="5">
        <v>10</v>
      </c>
      <c r="K34" s="4">
        <v>80</v>
      </c>
      <c r="L34" s="3" t="s">
        <v>130</v>
      </c>
      <c r="M34" s="3" t="s">
        <v>25</v>
      </c>
      <c r="N34" s="3" t="s">
        <v>142</v>
      </c>
      <c r="O34" s="3" t="s">
        <v>27</v>
      </c>
      <c r="P34" s="3"/>
    </row>
    <row r="35" spans="1:16" ht="17.45" customHeight="1">
      <c r="A35" s="2" t="s">
        <v>37</v>
      </c>
      <c r="B35" s="3"/>
      <c r="C35" s="3" t="s">
        <v>131</v>
      </c>
      <c r="D35" s="10" t="s">
        <v>47</v>
      </c>
      <c r="E35" s="3" t="s">
        <v>143</v>
      </c>
      <c r="F35" s="3" t="s">
        <v>144</v>
      </c>
      <c r="G35" s="3" t="s">
        <v>177</v>
      </c>
      <c r="H35" s="3" t="s">
        <v>145</v>
      </c>
      <c r="I35" s="4">
        <v>2.13</v>
      </c>
      <c r="J35" s="5">
        <v>5</v>
      </c>
      <c r="K35" s="4">
        <v>10.67</v>
      </c>
      <c r="L35" s="3" t="s">
        <v>130</v>
      </c>
      <c r="M35" s="3" t="s">
        <v>25</v>
      </c>
      <c r="N35" s="3" t="s">
        <v>146</v>
      </c>
      <c r="O35" s="3" t="s">
        <v>27</v>
      </c>
      <c r="P35" s="3"/>
    </row>
    <row r="36" spans="1:16" ht="17.45" customHeight="1">
      <c r="A36" s="2" t="s">
        <v>41</v>
      </c>
      <c r="B36" s="3"/>
      <c r="C36" s="3" t="s">
        <v>131</v>
      </c>
      <c r="D36" s="10" t="s">
        <v>47</v>
      </c>
      <c r="E36" s="3" t="s">
        <v>147</v>
      </c>
      <c r="F36" s="3" t="s">
        <v>148</v>
      </c>
      <c r="G36" s="3" t="s">
        <v>177</v>
      </c>
      <c r="H36" s="3" t="s">
        <v>145</v>
      </c>
      <c r="I36" s="4">
        <v>0.23</v>
      </c>
      <c r="J36" s="5">
        <v>27</v>
      </c>
      <c r="K36" s="4">
        <v>6.21</v>
      </c>
      <c r="L36" s="3" t="s">
        <v>130</v>
      </c>
      <c r="M36" s="3" t="s">
        <v>25</v>
      </c>
      <c r="N36" s="3" t="s">
        <v>149</v>
      </c>
      <c r="O36" s="3" t="s">
        <v>27</v>
      </c>
      <c r="P36" s="3"/>
    </row>
    <row r="37" spans="1:16" ht="16.7" customHeight="1">
      <c r="A37" s="2" t="s">
        <v>46</v>
      </c>
      <c r="B37" s="3"/>
      <c r="C37" s="3" t="s">
        <v>131</v>
      </c>
      <c r="D37" s="10" t="s">
        <v>47</v>
      </c>
      <c r="E37" s="3" t="s">
        <v>150</v>
      </c>
      <c r="F37" s="3" t="s">
        <v>151</v>
      </c>
      <c r="G37" s="3" t="s">
        <v>177</v>
      </c>
      <c r="H37" s="3" t="s">
        <v>152</v>
      </c>
      <c r="I37" s="4">
        <v>6.75</v>
      </c>
      <c r="J37" s="5">
        <v>2</v>
      </c>
      <c r="K37" s="4">
        <v>13.5</v>
      </c>
      <c r="L37" s="3" t="s">
        <v>130</v>
      </c>
      <c r="M37" s="3" t="s">
        <v>25</v>
      </c>
      <c r="N37" s="3" t="s">
        <v>153</v>
      </c>
      <c r="O37" s="3" t="s">
        <v>27</v>
      </c>
      <c r="P37" s="3"/>
    </row>
    <row r="38" spans="1:16" ht="17.45" customHeight="1">
      <c r="A38" s="2" t="s">
        <v>51</v>
      </c>
      <c r="B38" s="3"/>
      <c r="C38" s="3" t="s">
        <v>131</v>
      </c>
      <c r="D38" s="10" t="s">
        <v>47</v>
      </c>
      <c r="E38" s="3" t="s">
        <v>154</v>
      </c>
      <c r="F38" s="3" t="s">
        <v>155</v>
      </c>
      <c r="G38" s="3" t="s">
        <v>177</v>
      </c>
      <c r="H38" s="3" t="s">
        <v>156</v>
      </c>
      <c r="I38" s="4">
        <v>17.8</v>
      </c>
      <c r="J38" s="5">
        <v>1</v>
      </c>
      <c r="K38" s="4">
        <v>17.8</v>
      </c>
      <c r="L38" s="3" t="s">
        <v>130</v>
      </c>
      <c r="M38" s="3" t="s">
        <v>25</v>
      </c>
      <c r="N38" s="3" t="s">
        <v>157</v>
      </c>
      <c r="O38" s="3" t="s">
        <v>27</v>
      </c>
      <c r="P38" s="3"/>
    </row>
    <row r="39" spans="1:16" ht="16.7" customHeight="1">
      <c r="A39" s="2" t="s">
        <v>55</v>
      </c>
      <c r="B39" s="3"/>
      <c r="C39" s="3" t="s">
        <v>131</v>
      </c>
      <c r="D39" s="10" t="s">
        <v>47</v>
      </c>
      <c r="E39" s="3" t="s">
        <v>158</v>
      </c>
      <c r="F39" s="3" t="s">
        <v>159</v>
      </c>
      <c r="G39" s="3" t="s">
        <v>177</v>
      </c>
      <c r="H39" s="3" t="s">
        <v>152</v>
      </c>
      <c r="I39" s="4">
        <v>1.79</v>
      </c>
      <c r="J39" s="5">
        <v>2</v>
      </c>
      <c r="K39" s="4">
        <v>3.58</v>
      </c>
      <c r="L39" s="3" t="s">
        <v>130</v>
      </c>
      <c r="M39" s="3" t="s">
        <v>25</v>
      </c>
      <c r="N39" s="3" t="s">
        <v>160</v>
      </c>
      <c r="O39" s="3" t="s">
        <v>27</v>
      </c>
      <c r="P39" s="3"/>
    </row>
    <row r="40" spans="1:16" ht="17.45" customHeight="1">
      <c r="A40" s="2" t="s">
        <v>60</v>
      </c>
      <c r="B40" s="3"/>
      <c r="C40" s="3" t="s">
        <v>131</v>
      </c>
      <c r="D40" s="10" t="s">
        <v>47</v>
      </c>
      <c r="E40" s="3" t="s">
        <v>161</v>
      </c>
      <c r="F40" s="3" t="s">
        <v>162</v>
      </c>
      <c r="G40" s="3" t="s">
        <v>177</v>
      </c>
      <c r="H40" s="3" t="s">
        <v>156</v>
      </c>
      <c r="I40" s="4">
        <v>13.5</v>
      </c>
      <c r="J40" s="5">
        <v>5</v>
      </c>
      <c r="K40" s="4">
        <v>67.5</v>
      </c>
      <c r="L40" s="3" t="s">
        <v>130</v>
      </c>
      <c r="M40" s="3" t="s">
        <v>25</v>
      </c>
      <c r="N40" s="3" t="s">
        <v>163</v>
      </c>
      <c r="O40" s="3" t="s">
        <v>27</v>
      </c>
      <c r="P40" s="3"/>
    </row>
    <row r="41" spans="1:16" ht="17.45" customHeight="1">
      <c r="A41" s="2" t="s">
        <v>64</v>
      </c>
      <c r="B41" s="3"/>
      <c r="C41" s="3" t="s">
        <v>131</v>
      </c>
      <c r="D41" s="10" t="s">
        <v>47</v>
      </c>
      <c r="E41" s="3" t="s">
        <v>164</v>
      </c>
      <c r="F41" s="3" t="s">
        <v>165</v>
      </c>
      <c r="G41" s="3" t="s">
        <v>177</v>
      </c>
      <c r="H41" s="3" t="s">
        <v>24</v>
      </c>
      <c r="I41" s="4">
        <v>0.08</v>
      </c>
      <c r="J41" s="5">
        <v>350</v>
      </c>
      <c r="K41" s="4">
        <v>28</v>
      </c>
      <c r="L41" s="3" t="s">
        <v>130</v>
      </c>
      <c r="M41" s="3" t="s">
        <v>25</v>
      </c>
      <c r="N41" s="3" t="s">
        <v>166</v>
      </c>
      <c r="O41" s="3" t="s">
        <v>27</v>
      </c>
      <c r="P41" s="3"/>
    </row>
    <row r="42" spans="1:16" ht="16.7" customHeight="1">
      <c r="A42" s="11" t="s">
        <v>129</v>
      </c>
      <c r="B42" s="12"/>
      <c r="C42" s="12"/>
      <c r="D42" s="12"/>
      <c r="E42" s="12"/>
      <c r="F42" s="12"/>
      <c r="G42" s="12"/>
      <c r="H42" s="12"/>
      <c r="I42" s="13"/>
      <c r="J42" s="6">
        <v>406</v>
      </c>
      <c r="K42" s="7">
        <v>255.8</v>
      </c>
      <c r="L42" s="8"/>
      <c r="M42" s="8"/>
      <c r="N42" s="8"/>
      <c r="O42" s="8"/>
      <c r="P42" s="8"/>
    </row>
    <row r="43" spans="1:16" ht="17.45" customHeight="1">
      <c r="A43" s="11" t="s">
        <v>167</v>
      </c>
      <c r="B43" s="12"/>
      <c r="C43" s="12"/>
      <c r="D43" s="12"/>
      <c r="E43" s="12"/>
      <c r="F43" s="12"/>
      <c r="G43" s="12"/>
      <c r="H43" s="12"/>
      <c r="I43" s="13"/>
      <c r="J43" s="6">
        <v>6196</v>
      </c>
      <c r="K43" s="7">
        <v>4887.99</v>
      </c>
      <c r="L43" s="8"/>
      <c r="M43" s="8"/>
      <c r="N43" s="8"/>
      <c r="O43" s="8"/>
      <c r="P43" s="8"/>
    </row>
    <row r="44" spans="1:16" ht="98.1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1:16" ht="98.1" customHeight="1"/>
    <row r="46" spans="1:16" ht="20.45" customHeight="1">
      <c r="A46" s="14" t="s">
        <v>168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</sheetData>
  <phoneticPr fontId="5" type="noConversion"/>
  <pageMargins left="0.5" right="0.5" top="0.5" bottom="0.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431D-7475-4D66-9CE7-368FF8C41834}">
  <dimension ref="A1"/>
  <sheetViews>
    <sheetView workbookViewId="0"/>
  </sheetViews>
  <sheetFormatPr defaultRowHeight="12.7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Sheet2</vt:lpstr>
      <vt:lpstr>Page 1</vt:lpstr>
      <vt:lpstr>Sheet1</vt:lpstr>
      <vt:lpstr>'Page 1'!Print_Area</vt:lpstr>
    </vt:vector>
  </TitlesOfParts>
  <Company>Stimulsoft Report.JS 2020.1.1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振华 欧</cp:lastModifiedBy>
  <dcterms:created xsi:type="dcterms:W3CDTF">2026-08-04T10:43:47Z</dcterms:created>
  <dcterms:modified xsi:type="dcterms:W3CDTF">2026-08-04T10:58:22Z</dcterms:modified>
  <cp:contentStatus>Netscape * Mozilla/5.0 (Windows NT 10.0; Win64; x64) AppleWebKit/537.36 (KHTML, like Gecko) Chrome/150.0.0.0 Safari/537.36 Edg/150.0.0.0</cp:contentStatus>
</cp:coreProperties>
</file>