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<sst xmlns="http://schemas.openxmlformats.org/spreadsheetml/2006/main" count="25" uniqueCount="25">
  <si>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2026年机电井取用水统计表5191</t>
  </si>
  <si>
    <t>序号</t>
  </si>
  <si>
    <t>机井编号</t>
  </si>
  <si>
    <t>抗旱井</t>
  </si>
  <si>
    <t>机电井用途（农业灌
溉、畜牧业、工业、生活、服务业、建筑业、绿化、抗旱、消防，其他类需进行备注）</t>
  </si>
  <si>
    <t>乡镇</t>
  </si>
  <si>
    <t>村组</t>
  </si>
  <si>
    <t>姓名</t>
  </si>
  <si>
    <t>2026年计划用水量（立方米）</t>
  </si>
  <si>
    <t>1月份总用水量</t>
  </si>
  <si>
    <t>2月份总用水量</t>
  </si>
  <si>
    <t>3月份总用水量</t>
  </si>
  <si>
    <t>4月份总用水量</t>
  </si>
  <si>
    <t>5月份总用水量</t>
  </si>
  <si>
    <t>6月份总用水量</t>
  </si>
  <si>
    <t>7月份总用水量</t>
  </si>
  <si>
    <t>8月份总用水量</t>
  </si>
  <si>
    <t>9月份总用水量</t>
  </si>
  <si>
    <t>10月份总用水量</t>
  </si>
  <si>
    <t>11月份总用水量</t>
  </si>
  <si>
    <t>12月份总用水量</t>
  </si>
  <si>
    <t>总水量</t>
  </si>
  <si>
    <t>乌什县（机电井）</t>
  </si>
  <si>
    <t>英阿瓦提乡</t>
  </si>
  <si>
    <t>托北一级水电站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</si>
</sst>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13179888611\Desktop\&#26700;&#38754;&#36164;&#26009;2026&#24180;\&#25239;&#26097;&#20117;&#23454;&#38469;&#20805;&#27700;&#32479;&#35745;\2026&#24180;&#24230;&#20044;&#20160;&#21439;&#25239;&#26097;&#20117;&#32479;&#3574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6年抗旱井"/>
    </sheetNames>
    <sheetDataSet>
      <sheetData sheetId="0" refreshError="1">
        <row r="4">
          <cell r="B4">
            <v>6141</v>
          </cell>
        </row>
        <row r="5">
          <cell r="B5">
            <v>6142</v>
          </cell>
        </row>
        <row r="6">
          <cell r="B6">
            <v>5324</v>
          </cell>
        </row>
        <row r="7">
          <cell r="B7">
            <v>5340</v>
          </cell>
        </row>
        <row r="8">
          <cell r="B8">
            <v>5341</v>
          </cell>
        </row>
        <row r="9">
          <cell r="B9">
            <v>5342</v>
          </cell>
        </row>
        <row r="10">
          <cell r="B10">
            <v>5343</v>
          </cell>
        </row>
        <row r="11">
          <cell r="B11">
            <v>5344</v>
          </cell>
        </row>
        <row r="12">
          <cell r="B12">
            <v>5345</v>
          </cell>
        </row>
        <row r="13">
          <cell r="B13">
            <v>5346</v>
          </cell>
        </row>
        <row r="14">
          <cell r="B14">
            <v>5352</v>
          </cell>
        </row>
        <row r="15">
          <cell r="B15">
            <v>5353</v>
          </cell>
        </row>
        <row r="16">
          <cell r="B16">
            <v>5364</v>
          </cell>
        </row>
        <row r="17">
          <cell r="B17">
            <v>5368</v>
          </cell>
        </row>
        <row r="18">
          <cell r="B18">
            <v>5369</v>
          </cell>
        </row>
        <row r="19">
          <cell r="B19">
            <v>5370</v>
          </cell>
        </row>
        <row r="20">
          <cell r="B20">
            <v>5371</v>
          </cell>
        </row>
        <row r="21">
          <cell r="B21">
            <v>5372</v>
          </cell>
        </row>
        <row r="22">
          <cell r="B22">
            <v>5374</v>
          </cell>
        </row>
        <row r="23">
          <cell r="B23">
            <v>5380</v>
          </cell>
        </row>
        <row r="24">
          <cell r="B24">
            <v>5390</v>
          </cell>
        </row>
        <row r="25">
          <cell r="B25">
            <v>5396</v>
          </cell>
        </row>
        <row r="26">
          <cell r="B26">
            <v>5397</v>
          </cell>
        </row>
        <row r="27">
          <cell r="B27">
            <v>5398</v>
          </cell>
        </row>
        <row r="28">
          <cell r="B28">
            <v>5407</v>
          </cell>
        </row>
        <row r="29">
          <cell r="B29">
            <v>5409</v>
          </cell>
        </row>
        <row r="30">
          <cell r="B30">
            <v>5410</v>
          </cell>
        </row>
        <row r="31">
          <cell r="B31">
            <v>5411</v>
          </cell>
        </row>
        <row r="32">
          <cell r="B32">
            <v>5412</v>
          </cell>
        </row>
        <row r="33">
          <cell r="B33">
            <v>5413</v>
          </cell>
        </row>
        <row r="34">
          <cell r="B34">
            <v>5415</v>
          </cell>
        </row>
        <row r="35">
          <cell r="B35">
            <v>6116</v>
          </cell>
        </row>
        <row r="36">
          <cell r="B36">
            <v>6111</v>
          </cell>
        </row>
        <row r="37">
          <cell r="B37">
            <v>6114</v>
          </cell>
        </row>
        <row r="38">
          <cell r="B38">
            <v>6115</v>
          </cell>
        </row>
        <row r="39">
          <cell r="B39">
            <v>6101</v>
          </cell>
        </row>
        <row r="40">
          <cell r="B40">
            <v>6102</v>
          </cell>
        </row>
        <row r="41">
          <cell r="B41">
            <v>6103</v>
          </cell>
        </row>
        <row r="42">
          <cell r="B42">
            <v>6104</v>
          </cell>
        </row>
        <row r="43">
          <cell r="B43">
            <v>6110</v>
          </cell>
        </row>
        <row r="44">
          <cell r="B44">
            <v>6145</v>
          </cell>
        </row>
        <row r="45">
          <cell r="B45">
            <v>6185</v>
          </cell>
        </row>
        <row r="46">
          <cell r="B46">
            <v>6186</v>
          </cell>
        </row>
        <row r="47">
          <cell r="B47">
            <v>6187</v>
          </cell>
        </row>
        <row r="48">
          <cell r="B48">
            <v>6188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selection activeCell="Q13" sqref="Q13"/>
    </sheetView>
  </sheetViews>
  <sheetFormatPr defaultColWidth="9" defaultRowHeight="13.5" outlineLevelRow="2"/>
  <sheetData>
    <row r="1" ht="25.5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56" spans="1:2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ht="24" spans="1:21">
      <c r="A3" s="2">
        <v>1</v>
      </c>
      <c r="B3" s="4">
        <v>6086</v>
      </c>
      <c r="C3" s="4" t="e">
        <f>VLOOKUP(B3,'[1]2026年抗旱井'!$B$4:$B$48,1,FALSE)</f>
        <v>#N/A</v>
      </c>
      <c r="D3" s="4">
        <v>41.3244914</v>
      </c>
      <c r="E3" s="4" t="s">
        <v>22</v>
      </c>
      <c r="F3" s="4" t="s">
        <v>23</v>
      </c>
      <c r="G3" s="4" t="s">
        <v>24</v>
      </c>
      <c r="H3" s="4">
        <v>12000</v>
      </c>
      <c r="I3" s="4">
        <v>2</v>
      </c>
      <c r="J3" s="2">
        <v>3</v>
      </c>
      <c r="K3" s="2">
        <v>2</v>
      </c>
      <c r="L3" s="2">
        <v>58</v>
      </c>
      <c r="M3" s="2">
        <v>239</v>
      </c>
      <c r="N3" s="2">
        <v>50</v>
      </c>
      <c r="O3" s="2"/>
      <c r="P3" s="2"/>
      <c r="Q3" s="2"/>
      <c r="R3" s="2"/>
      <c r="S3" s="2"/>
      <c r="T3" s="2"/>
      <c r="U3" s="5">
        <f>I3+J3+K3+L3+M3+N3+O3+P3+Q3+R3+S3+T3</f>
        <v>354</v>
      </c>
    </row>
  </sheetData>
  <mergeCells count="1">
    <mergeCell ref="A1:U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哎呦我去小纯洁</cp:lastModifiedBy>
  <dcterms:created xsi:type="dcterms:W3CDTF">2026-07-03T07:13:29Z</dcterms:created>
  <dcterms:modified xsi:type="dcterms:W3CDTF">2026-07-03T07:14:42Z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050976B6628D4434A225A1CCDE599BED_11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