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11月销售佣金核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<sst xmlns="http://schemas.openxmlformats.org/spreadsheetml/2006/main" count="24" uniqueCount="22">
  <si>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康泰公寓销售代理服务费计算表</t>
  </si>
  <si>
    <t>序号</t>
  </si>
  <si>
    <t>房号</t>
  </si>
  <si>
    <t>客户姓名</t>
  </si>
  <si>
    <t>面积</t>
  </si>
  <si>
    <t>单价</t>
  </si>
  <si>
    <t>总房款</t>
  </si>
  <si>
    <t>已收款</t>
  </si>
  <si>
    <t>未收款</t>
  </si>
  <si>
    <t>签约时间</t>
  </si>
  <si>
    <t>底价</t>
  </si>
  <si>
    <t>溢价金额</t>
  </si>
  <si>
    <t>代理服务费</t>
  </si>
  <si>
    <t>5-109-2</t>
  </si>
  <si>
    <t>廖尊先,钟姝英</t>
  </si>
  <si>
    <t>2022-07-01</t>
  </si>
  <si>
    <t>合计</t>
  </si>
  <si>
    <t>注：1、2022年签订的销售代理合同第二条，销售委托期限：自2022年4月22日起至2024年12月31日（项目销售结束）止。</t>
  </si>
  <si>
    <r>
      <rPr>
        <sz val="12"/>
        <color theme="0"/>
        <rFont val="宋体"/>
        <charset val="134"/>
      </rPr>
      <t>注：</t>
    </r>
    <r>
      <rPr>
        <sz val="12"/>
        <rFont val="宋体"/>
        <charset val="134"/>
      </rPr>
      <t>2、上述房源于2022年7月签订销售合同，在销售代理合同约定的期限内。</t>
    </r>
  </si>
  <si>
    <r>
      <rPr>
        <sz val="12"/>
        <color theme="0"/>
        <rFont val="宋体"/>
        <charset val="134"/>
      </rPr>
      <t>注：</t>
    </r>
    <r>
      <rPr>
        <sz val="12"/>
        <rFont val="宋体"/>
        <charset val="134"/>
      </rPr>
      <t>3、根据合同第三条销售代理服务费计算方式：代理服务费=实际成交总价－甲方制定底价，计算出上述应付代理服务费。</t>
    </r>
  </si>
  <si>
    <t>制表人：李艳丽</t>
  </si>
  <si>
    <t>时间：2026.1.22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</si>
</sst>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2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workbookViewId="0">
      <selection activeCell="L11" sqref="L11:M11"/>
    </sheetView>
  </sheetViews>
  <sheetFormatPr defaultColWidth="9" defaultRowHeight="15.6"/>
  <cols>
    <col min="1" max="1" width="5.66666666666667" style="2" customWidth="1"/>
    <col min="2" max="2" width="11.6666666666667" style="2" customWidth="1"/>
    <col min="3" max="3" width="17.3333333333333" style="1" customWidth="1"/>
    <col min="4" max="4" width="13.4444444444444" style="3" customWidth="1"/>
    <col min="5" max="7" width="14.8888888888889" style="3" customWidth="1"/>
    <col min="8" max="8" width="10.6666666666667" style="3" customWidth="1"/>
    <col min="9" max="9" width="12.7777777777778" style="3" customWidth="1"/>
    <col min="10" max="10" width="14.2222222222222" style="3" customWidth="1"/>
    <col min="11" max="11" width="13.7777777777778" style="3" customWidth="1"/>
    <col min="12" max="12" width="14.5555555555556" style="3" customWidth="1"/>
    <col min="13" max="13" width="12.7777777777778" style="3" customWidth="1"/>
    <col min="14" max="15" width="13" style="4" customWidth="1"/>
    <col min="16" max="16" width="8.11111111111111" style="4" customWidth="1"/>
    <col min="17" max="17" width="9.87962962962963" style="4" customWidth="1"/>
    <col min="18" max="18" width="14.6666666666667" style="4" customWidth="1"/>
    <col min="19" max="19" width="12.6666666666667" style="4" customWidth="1"/>
    <col min="20" max="20" width="9.5" style="4" customWidth="1"/>
    <col min="21" max="21" width="8.33333333333333" style="4" customWidth="1"/>
    <col min="22" max="22" width="11.75" style="4" customWidth="1"/>
    <col min="23" max="23" width="11.5" style="2"/>
    <col min="24" max="16384" width="9" style="1"/>
  </cols>
  <sheetData>
    <row r="1" s="1" customFormat="1" ht="41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2"/>
    </row>
    <row r="2" ht="20" customHeight="1" spans="1:2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/>
      <c r="L2" s="8" t="s">
        <v>11</v>
      </c>
      <c r="M2" s="8" t="s">
        <v>12</v>
      </c>
    </row>
    <row r="3" ht="20" customHeight="1" spans="1:23">
      <c r="A3" s="7"/>
      <c r="B3" s="7"/>
      <c r="C3" s="7"/>
      <c r="D3" s="7"/>
      <c r="E3" s="7"/>
      <c r="F3" s="7"/>
      <c r="G3" s="7"/>
      <c r="H3" s="7"/>
      <c r="I3" s="7"/>
      <c r="J3" s="8" t="s">
        <v>5</v>
      </c>
      <c r="K3" s="8" t="s">
        <v>6</v>
      </c>
      <c r="L3" s="8"/>
      <c r="M3" s="8"/>
    </row>
    <row r="4" ht="20" customHeight="1" spans="1:23">
      <c r="A4" s="7">
        <v>1</v>
      </c>
      <c r="B4" s="7" t="s">
        <v>13</v>
      </c>
      <c r="C4" s="9" t="s">
        <v>14</v>
      </c>
      <c r="D4" s="8">
        <v>62.96</v>
      </c>
      <c r="E4" s="8">
        <v>13099</v>
      </c>
      <c r="F4" s="8">
        <f>D4*E4</f>
        <v>824713.04</v>
      </c>
      <c r="G4" s="8">
        <v>824713.04</v>
      </c>
      <c r="H4" s="8">
        <f>F4-G4</f>
        <v>0</v>
      </c>
      <c r="I4" s="8" t="s">
        <v>15</v>
      </c>
      <c r="J4" s="8">
        <v>12699.89</v>
      </c>
      <c r="K4" s="8">
        <f>D4*J4</f>
        <v>799585.0744</v>
      </c>
      <c r="L4" s="8">
        <f>F4-K4</f>
        <v>25127.9656000001</v>
      </c>
      <c r="M4" s="8">
        <f>L4</f>
        <v>25127.9656000001</v>
      </c>
    </row>
    <row r="5" ht="20" customHeight="1" spans="1:23">
      <c r="A5" s="7"/>
      <c r="B5" s="7" t="s">
        <v>16</v>
      </c>
      <c r="C5" s="9"/>
      <c r="D5" s="8">
        <f t="shared" ref="D5:H5" si="0">SUM(D4:D4)</f>
        <v>62.96</v>
      </c>
      <c r="E5" s="8">
        <f t="shared" si="0"/>
        <v>13099</v>
      </c>
      <c r="F5" s="8">
        <f t="shared" si="0"/>
        <v>824713.04</v>
      </c>
      <c r="G5" s="8">
        <f t="shared" si="0"/>
        <v>824713.04</v>
      </c>
      <c r="H5" s="8">
        <f t="shared" si="0"/>
        <v>0</v>
      </c>
      <c r="I5" s="8"/>
      <c r="J5" s="8">
        <f t="shared" ref="J5:M5" si="1">SUM(J4:J4)</f>
        <v>12699.89</v>
      </c>
      <c r="K5" s="8">
        <f t="shared" si="1"/>
        <v>799585.0744</v>
      </c>
      <c r="L5" s="8">
        <f t="shared" si="1"/>
        <v>25127.9656000001</v>
      </c>
      <c r="M5" s="8">
        <f t="shared" si="1"/>
        <v>25127.9656000001</v>
      </c>
    </row>
    <row r="6" ht="20" customHeight="1" spans="1:23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0" customHeight="1" spans="1:23">
      <c r="A7" s="11" t="s">
        <v>18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0" customHeight="1" spans="1:23">
      <c r="A8" s="11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34" customHeight="1" spans="1:2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ht="20" customHeight="1" spans="1:23">
      <c r="L10" s="14" t="s">
        <v>20</v>
      </c>
      <c r="M10" s="14"/>
    </row>
    <row r="11" ht="20" customHeight="1" spans="1:23">
      <c r="L11" s="14" t="s">
        <v>21</v>
      </c>
      <c r="M11" s="14"/>
    </row>
    <row r="12" ht="20" customHeight="1"/>
    <row r="13" ht="20" customHeight="1"/>
  </sheetData>
  <mergeCells count="19">
    <mergeCell ref="A1:M1"/>
    <mergeCell ref="J2:K2"/>
    <mergeCell ref="A6:M6"/>
    <mergeCell ref="A7:M7"/>
    <mergeCell ref="A8:M8"/>
    <mergeCell ref="A9:M9"/>
    <mergeCell ref="L10:M10"/>
    <mergeCell ref="L11:M1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</mergeCells>
  <printOptions horizontalCentered="1"/>
  <pageMargins left="0.554861111111111" right="0.554861111111111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11月销售佣金核对表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2026-01-22T10:27:22Z</dcterms:created>
  <dcterms:modified xsi:type="dcterms:W3CDTF">2026-01-22T10:29:32Z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3102D06E1723424093F160768B545C5D_11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