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Sheet1!$A$4:$T$143</definedName>
    <definedName name="_xlnm.Print_Area" localSheetId="1">Sheet2!$A$1:$T$93</definedName>
    <definedName name="_xlnm.Print_Titles" localSheetId="1">Sheet2!$1:$2</definedName>
    <definedName name="_xlnm.Print_Area" localSheetId="0">Sheet1!$A$1:$T$142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<sst xmlns="http://schemas.openxmlformats.org/spreadsheetml/2006/main" count="1195" uniqueCount="340">
  <si>
    <t>会计政策:中国准则会计政策</t>
  </si>
  <si>
    <t>会计年度:2025</t>
  </si>
  <si>
    <t>会计期间:4</t>
  </si>
  <si>
    <t>核算组织:巴州温和水电开发有限公司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</si>
  <si>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</si>
  <si>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</si>
  <si>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</si>
  <si>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</si>
  <si>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</si>
  <si>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</si>
  <si>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</si>
  <si>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</si>
  <si>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</si>
  <si>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</si>
  <si>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</si>
  <si>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</si>
  <si>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</si>
  <si>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</si>
  <si>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</si>
  <si>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</si>
  <si>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</si>
  <si>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累计折旧调增</t>
  </si>
  <si>
    <t>累计折旧调减</t>
  </si>
  <si>
    <t>本期折旧额</t>
  </si>
  <si>
    <t>本年累计折旧额</t>
  </si>
  <si>
    <t>期末原值</t>
  </si>
  <si>
    <t>期末累计折旧</t>
  </si>
  <si>
    <t>房屋及建筑物</t>
  </si>
  <si>
    <t>ZCLB0144</t>
  </si>
  <si>
    <t>1#地面钢构厂房</t>
  </si>
  <si>
    <t>2016/11/30</t>
  </si>
  <si>
    <t>2024/1/13</t>
  </si>
  <si>
    <t>ZCLB0145</t>
  </si>
  <si>
    <t>2#地面钢构厂房</t>
  </si>
  <si>
    <t>ZCLB0146</t>
  </si>
  <si>
    <t>1#宿舍</t>
  </si>
  <si>
    <t>ZCLB0147</t>
  </si>
  <si>
    <t>2#宿舍</t>
  </si>
  <si>
    <t>ZCLB0148</t>
  </si>
  <si>
    <t>1#地下发电厂房</t>
  </si>
  <si>
    <t>ZCLB0149</t>
  </si>
  <si>
    <t>1#辅助建筑物</t>
  </si>
  <si>
    <t>ZCLB0150</t>
  </si>
  <si>
    <t>1#对外交通道路</t>
  </si>
  <si>
    <t>ZCLB0151</t>
  </si>
  <si>
    <t>2#地下发电厂房</t>
  </si>
  <si>
    <t>ZCLB0152</t>
  </si>
  <si>
    <t>2#辅助建筑物</t>
  </si>
  <si>
    <t>ZCLB0153</t>
  </si>
  <si>
    <t>2#对外交通道路</t>
  </si>
  <si>
    <t>ZCLB0154</t>
  </si>
  <si>
    <t>办公室装修</t>
  </si>
  <si>
    <t>2017/9/30</t>
  </si>
  <si>
    <t>ZCLB0155</t>
  </si>
  <si>
    <t>2018/6/30</t>
  </si>
  <si>
    <t>ZCLB021535</t>
  </si>
  <si>
    <t>1#管道</t>
  </si>
  <si>
    <t>2025/4/18</t>
  </si>
  <si>
    <t>ZCLB021536</t>
  </si>
  <si>
    <t>2#管道</t>
  </si>
  <si>
    <t>ZCLB021537</t>
  </si>
  <si>
    <t>1#压力前池</t>
  </si>
  <si>
    <t>ZCLB021538</t>
  </si>
  <si>
    <t>2#压力前池</t>
  </si>
  <si>
    <t>ZCLB021539</t>
  </si>
  <si>
    <t>1#尾水</t>
  </si>
  <si>
    <t>ZCLB021540</t>
  </si>
  <si>
    <t>2#尾水</t>
  </si>
  <si>
    <t>ZCLB021541</t>
  </si>
  <si>
    <t>1#升压站</t>
  </si>
  <si>
    <t>ZCLB021542</t>
  </si>
  <si>
    <t>2#升压站</t>
  </si>
  <si>
    <t>ZCLB021543</t>
  </si>
  <si>
    <t>1#堰坝</t>
  </si>
  <si>
    <t>房屋及建筑物(小计)</t>
  </si>
  <si>
    <t>机器设备</t>
  </si>
  <si>
    <t>ZCLB021</t>
  </si>
  <si>
    <t>混泥土搅拌机</t>
  </si>
  <si>
    <t>2013/7/31</t>
  </si>
  <si>
    <t>2024/1/12</t>
  </si>
  <si>
    <t>ZCLB0210</t>
  </si>
  <si>
    <t>电力系统稳定设备</t>
  </si>
  <si>
    <t>2020/6/28</t>
  </si>
  <si>
    <t>ZCLB0211</t>
  </si>
  <si>
    <t>纵向加密装置</t>
  </si>
  <si>
    <t>2020/10/31</t>
  </si>
  <si>
    <t>ZCLB0212</t>
  </si>
  <si>
    <t>信息安全产品装置</t>
  </si>
  <si>
    <t>2021/11/30</t>
  </si>
  <si>
    <t>ZCLB0213</t>
  </si>
  <si>
    <t>真空断路器</t>
  </si>
  <si>
    <t>2022/3/31</t>
  </si>
  <si>
    <t>ZCLB0214</t>
  </si>
  <si>
    <t>水轮机设备组</t>
  </si>
  <si>
    <t>2023/3/15</t>
  </si>
  <si>
    <t>ZCLB021467</t>
  </si>
  <si>
    <t>柴油机组</t>
  </si>
  <si>
    <t>2015/10/25</t>
  </si>
  <si>
    <t>ZCLB021468</t>
  </si>
  <si>
    <t>水轮机1#2#</t>
  </si>
  <si>
    <t>ZCLB021469</t>
  </si>
  <si>
    <t>1#发电机</t>
  </si>
  <si>
    <t>ZCLB021470</t>
  </si>
  <si>
    <t>1#调速器</t>
  </si>
  <si>
    <t>ZCLB021471</t>
  </si>
  <si>
    <t>2#调速器</t>
  </si>
  <si>
    <t>ZCLB021472</t>
  </si>
  <si>
    <t>1#自动化原件</t>
  </si>
  <si>
    <t>ZCLB021473</t>
  </si>
  <si>
    <t>2#自动化原件</t>
  </si>
  <si>
    <t>ZCLB021474</t>
  </si>
  <si>
    <t>1#励磁装置</t>
  </si>
  <si>
    <t>ZCLB021475</t>
  </si>
  <si>
    <t>2#励磁装置</t>
  </si>
  <si>
    <t>ZCLB021476</t>
  </si>
  <si>
    <t>1#测温制动屏</t>
  </si>
  <si>
    <t>ZCLB021477</t>
  </si>
  <si>
    <t>2#测温制动屏</t>
  </si>
  <si>
    <t>ZCLB021478</t>
  </si>
  <si>
    <t>1#调压阀</t>
  </si>
  <si>
    <t>ZCLB021479</t>
  </si>
  <si>
    <t>2#调压阀</t>
  </si>
  <si>
    <t>ZCLB021480</t>
  </si>
  <si>
    <t>1#通讯设备</t>
  </si>
  <si>
    <t>ZCLB021481</t>
  </si>
  <si>
    <t>2#通讯设备</t>
  </si>
  <si>
    <t>ZCLB021482</t>
  </si>
  <si>
    <t>1#防误闭锁系统</t>
  </si>
  <si>
    <t>ZCLB021483</t>
  </si>
  <si>
    <t>2#防误闭锁系统</t>
  </si>
  <si>
    <t>ZCLB021484</t>
  </si>
  <si>
    <t>1#电缆</t>
  </si>
  <si>
    <t>ZCLB021485</t>
  </si>
  <si>
    <t>2#电缆</t>
  </si>
  <si>
    <t>ZCLB021486</t>
  </si>
  <si>
    <t>1#电线杆</t>
  </si>
  <si>
    <t>ZCLB021487</t>
  </si>
  <si>
    <t>2#电线杆</t>
  </si>
  <si>
    <t>ZCLB021488</t>
  </si>
  <si>
    <t>1#35KV油浸式电力变压器</t>
  </si>
  <si>
    <t>ZCLB021489</t>
  </si>
  <si>
    <t>2#110KV油浸式电力变压器</t>
  </si>
  <si>
    <t>ZCLB021490</t>
  </si>
  <si>
    <t>1#35KV断路器</t>
  </si>
  <si>
    <t>ZCLB021491</t>
  </si>
  <si>
    <t>1#35KV隔离开关</t>
  </si>
  <si>
    <t>ZCLB021492</t>
  </si>
  <si>
    <t>1#熔断器</t>
  </si>
  <si>
    <t>ZCLB021493</t>
  </si>
  <si>
    <t>1#35KY电压互感器</t>
  </si>
  <si>
    <t>ZCLB021494</t>
  </si>
  <si>
    <t>1#35KV计量互感器</t>
  </si>
  <si>
    <t>ZCLB021495</t>
  </si>
  <si>
    <t>1#35KV避雷器</t>
  </si>
  <si>
    <t>ZCLB021496</t>
  </si>
  <si>
    <t>2#110KV断路器</t>
  </si>
  <si>
    <t>ZCLB021497</t>
  </si>
  <si>
    <t>2#110KV隔离开关</t>
  </si>
  <si>
    <t>ZCLB021498</t>
  </si>
  <si>
    <t>2#110KV中性点成套装置</t>
  </si>
  <si>
    <t>ZCLB021499</t>
  </si>
  <si>
    <t>2#110KV电流互感器</t>
  </si>
  <si>
    <t>ZCLB0215</t>
  </si>
  <si>
    <t>玻璃钢管道</t>
  </si>
  <si>
    <t>2022/12/31</t>
  </si>
  <si>
    <t>ZCLB021500</t>
  </si>
  <si>
    <t>2#110KV避雷器、电压互感器：</t>
  </si>
  <si>
    <t>ZCLB021501</t>
  </si>
  <si>
    <t>2#110KV升压站变电</t>
  </si>
  <si>
    <t>ZCLB021502</t>
  </si>
  <si>
    <t>2#110KV光纤差动保护</t>
  </si>
  <si>
    <t>ZCLB021503</t>
  </si>
  <si>
    <t>1#35KV输变电</t>
  </si>
  <si>
    <t>ZCLB021504</t>
  </si>
  <si>
    <t>1#电动单梁起重机</t>
  </si>
  <si>
    <t>ZCLB021505</t>
  </si>
  <si>
    <t>2#电动单梁起重机</t>
  </si>
  <si>
    <t>ZCLB021506</t>
  </si>
  <si>
    <t>1#发电电压装置</t>
  </si>
  <si>
    <t>ZCLB021507</t>
  </si>
  <si>
    <t>1#控制保护装置</t>
  </si>
  <si>
    <t>ZCLB021508</t>
  </si>
  <si>
    <t>1#计算机监控系统</t>
  </si>
  <si>
    <t>ZCLB021509</t>
  </si>
  <si>
    <t>1#直流系统</t>
  </si>
  <si>
    <t>ZCLB021510</t>
  </si>
  <si>
    <t>1#厂用电系统</t>
  </si>
  <si>
    <t>ZCLB021511</t>
  </si>
  <si>
    <t>2#发电电压装置</t>
  </si>
  <si>
    <t>ZCLB021512</t>
  </si>
  <si>
    <t>2#控制保护装置</t>
  </si>
  <si>
    <t>ZCLB021513</t>
  </si>
  <si>
    <t>2#计算机监控系统</t>
  </si>
  <si>
    <t>ZCLB021514</t>
  </si>
  <si>
    <t>2#直流系统</t>
  </si>
  <si>
    <t>ZCLB021515</t>
  </si>
  <si>
    <t>2#厂用电系统</t>
  </si>
  <si>
    <t>ZCLB021516</t>
  </si>
  <si>
    <t>1#闸阀及启闭机</t>
  </si>
  <si>
    <t>ZCLB021517</t>
  </si>
  <si>
    <t>1#闸门、拦污栅、电动葫芦</t>
  </si>
  <si>
    <t>ZCLB021518</t>
  </si>
  <si>
    <t>1#检修门、手拉葫芦</t>
  </si>
  <si>
    <t>ZCLB021519</t>
  </si>
  <si>
    <t>2#闸阀及启闭机</t>
  </si>
  <si>
    <t>ZCLB021520</t>
  </si>
  <si>
    <t>2#检修门、手拉电动葫芦</t>
  </si>
  <si>
    <t>ZCLB021521</t>
  </si>
  <si>
    <t>1#主阀设备</t>
  </si>
  <si>
    <t>ZCLB021522</t>
  </si>
  <si>
    <t>1#油系统</t>
  </si>
  <si>
    <t>ZCLB021523</t>
  </si>
  <si>
    <t>2#主阀设备</t>
  </si>
  <si>
    <t>ZCLB021524</t>
  </si>
  <si>
    <t>2#油系统</t>
  </si>
  <si>
    <t>ZCLB021525</t>
  </si>
  <si>
    <t>1#压气系统</t>
  </si>
  <si>
    <t>ZCLB021526</t>
  </si>
  <si>
    <t>2#压气系统</t>
  </si>
  <si>
    <t>ZCLB021527</t>
  </si>
  <si>
    <t>1#水系统</t>
  </si>
  <si>
    <t>ZCLB021528</t>
  </si>
  <si>
    <t>2#水系统</t>
  </si>
  <si>
    <t>ZCLB021529</t>
  </si>
  <si>
    <t>1=管子及附件</t>
  </si>
  <si>
    <t>ZCLB021530</t>
  </si>
  <si>
    <t>2F管子及附件</t>
  </si>
  <si>
    <t>ZCLB021531</t>
  </si>
  <si>
    <t>1=消防设备</t>
  </si>
  <si>
    <t>ZCLB021532</t>
  </si>
  <si>
    <t>2#消防设备</t>
  </si>
  <si>
    <t>ZCLB021533</t>
  </si>
  <si>
    <t>1#全厂照明系统</t>
  </si>
  <si>
    <t>ZCLB021534</t>
  </si>
  <si>
    <t>2#全厂照明系统</t>
  </si>
  <si>
    <t>ZCLB021544</t>
  </si>
  <si>
    <t>以太网板</t>
  </si>
  <si>
    <t>2017/2/28</t>
  </si>
  <si>
    <t>ZCLB021545</t>
  </si>
  <si>
    <t>自动网式过滤器</t>
  </si>
  <si>
    <t>2017/3/31</t>
  </si>
  <si>
    <t>ZCLB021546</t>
  </si>
  <si>
    <t>真空滤油机</t>
  </si>
  <si>
    <t>ZCLB021547</t>
  </si>
  <si>
    <t>监控系统</t>
  </si>
  <si>
    <t>2017/8/3</t>
  </si>
  <si>
    <t>ZCLB021548</t>
  </si>
  <si>
    <t>2#35KV输变电</t>
  </si>
  <si>
    <t>ZCLB021549</t>
  </si>
  <si>
    <t>发电机组</t>
  </si>
  <si>
    <t>ZCLB021550</t>
  </si>
  <si>
    <t>柴油三相交流发电机</t>
  </si>
  <si>
    <t>2014/8/29</t>
  </si>
  <si>
    <t>ZCLB021551</t>
  </si>
  <si>
    <t>水箱</t>
  </si>
  <si>
    <t>2014/9/16</t>
  </si>
  <si>
    <t>ZCLB0216</t>
  </si>
  <si>
    <t>空调</t>
  </si>
  <si>
    <t>2023/5/31</t>
  </si>
  <si>
    <t>ZCLB0217</t>
  </si>
  <si>
    <t>2023/6/11</t>
  </si>
  <si>
    <t>ZCLB022</t>
  </si>
  <si>
    <t>翻斗车</t>
  </si>
  <si>
    <t>ZCLB023</t>
  </si>
  <si>
    <t>装载机</t>
  </si>
  <si>
    <t>ZCLB024</t>
  </si>
  <si>
    <t>水轮机3#4#</t>
  </si>
  <si>
    <t>ZCLB025</t>
  </si>
  <si>
    <t>2#发电机</t>
  </si>
  <si>
    <t>ZCLB026</t>
  </si>
  <si>
    <t>1#送出设备</t>
  </si>
  <si>
    <t>ZCLB027</t>
  </si>
  <si>
    <t>动能定理监控设备</t>
  </si>
  <si>
    <t>2018/8/31</t>
  </si>
  <si>
    <t>ZCLB028</t>
  </si>
  <si>
    <t>融资租赁设备</t>
  </si>
  <si>
    <t>2018/11/30</t>
  </si>
  <si>
    <t>ZCLB029</t>
  </si>
  <si>
    <t>二次安防设备</t>
  </si>
  <si>
    <t>2019/8/31</t>
  </si>
  <si>
    <t>机器设备(小计)</t>
  </si>
  <si>
    <t>电子设备</t>
  </si>
  <si>
    <t>ZCLB03100</t>
  </si>
  <si>
    <t>台式电脑</t>
  </si>
  <si>
    <t>2023/6/30</t>
  </si>
  <si>
    <t>ZCLB03273</t>
  </si>
  <si>
    <t>集成环保灶</t>
  </si>
  <si>
    <t>2014/6/12</t>
  </si>
  <si>
    <t>ZCLB0389</t>
  </si>
  <si>
    <t>电脑</t>
  </si>
  <si>
    <t>2013/5/20</t>
  </si>
  <si>
    <t>2024/1/1</t>
  </si>
  <si>
    <t>ZCLB0390</t>
  </si>
  <si>
    <t>电视机</t>
  </si>
  <si>
    <t>2013/6/24</t>
  </si>
  <si>
    <t>ZCLB0391</t>
  </si>
  <si>
    <t>ZCLB0392</t>
  </si>
  <si>
    <t>笔记本电脑</t>
  </si>
  <si>
    <t>2013/8/31</t>
  </si>
  <si>
    <t>ZCLB0393</t>
  </si>
  <si>
    <t>2013/12/24</t>
  </si>
  <si>
    <t>ZCLB0394</t>
  </si>
  <si>
    <t>ZCLB0395</t>
  </si>
  <si>
    <t>复印机</t>
  </si>
  <si>
    <t>2014/3/18</t>
  </si>
  <si>
    <t>ZCLB0396</t>
  </si>
  <si>
    <t>打印机</t>
  </si>
  <si>
    <t>2016/10/13</t>
  </si>
  <si>
    <t>ZCLB0397</t>
  </si>
  <si>
    <t>2017/6/28</t>
  </si>
  <si>
    <t>ZCLB0398</t>
  </si>
  <si>
    <t>2#空调</t>
  </si>
  <si>
    <t>ZCLB0399</t>
  </si>
  <si>
    <t>2022/5/31</t>
  </si>
  <si>
    <t>电子设备(小计)</t>
  </si>
  <si>
    <t>运输设备</t>
  </si>
  <si>
    <t>ZCLB0410</t>
  </si>
  <si>
    <t>江福皮卡车</t>
  </si>
  <si>
    <t>2016/12/31</t>
  </si>
  <si>
    <t>ZCLB0411</t>
  </si>
  <si>
    <t>2017/1/31</t>
  </si>
  <si>
    <t>ZCLB0416</t>
  </si>
  <si>
    <t>长城牌CC1031PA24G</t>
  </si>
  <si>
    <t>2024/7/5</t>
  </si>
  <si>
    <t>2024/7/22</t>
  </si>
  <si>
    <t>ZCLB047</t>
  </si>
  <si>
    <t>轻型客车</t>
  </si>
  <si>
    <t>2013/12/23</t>
  </si>
  <si>
    <t>ZCLB048</t>
  </si>
  <si>
    <t>2013/11/30</t>
  </si>
  <si>
    <t>ZCLB049</t>
  </si>
  <si>
    <t>电动车</t>
  </si>
  <si>
    <t>2014/8/19</t>
  </si>
  <si>
    <t>运输设备(小计)</t>
  </si>
  <si>
    <t>合计</t>
  </si>
  <si>
    <t>拆分后融资租赁设备</t>
  </si>
  <si>
    <t>1-4月应计提折旧</t>
  </si>
  <si>
    <t>2018年合并的融资租赁设备</t>
  </si>
  <si>
    <t>1-4月已计提</t>
  </si>
  <si>
    <t>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</si>
</sst>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  <xf numFmtId="43" fontId="0" fillId="0" borderId="1" xfId="0" applyNumberFormat="1" applyFont="1" applyBorder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43" fontId="0" fillId="0" borderId="0" xfId="0" applyNumberFormat="1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  <xf numFmtId="176" fontId="0" fillId="2" borderId="0" xfId="0" applyNumberFormat="1" applyFont="1" applyFill="1" applyAlignment="1"/>
    <xf numFmtId="4" fontId="0" fillId="2" borderId="0" xfId="0" applyNumberFormat="1" applyFont="1" applyFill="1" applyAlignment="1"/>
    <xf numFmtId="3" fontId="0" fillId="2" borderId="0" xfId="0" applyNumberFormat="1" applyFont="1" applyFill="1" applyAlignment="1"/>
    <xf numFmtId="4" fontId="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3"/>
  <sheetViews>
    <sheetView tabSelected="1" zoomScale="85" zoomScaleNormal="85" topLeftCell="A55" workbookViewId="0">
      <selection activeCell="R4" sqref="R4"/>
    </sheetView>
  </sheetViews>
  <sheetFormatPr defaultColWidth="9" defaultRowHeight="13.5"/>
  <cols>
    <col min="1" max="1" width="17.6416666666667" customWidth="1"/>
    <col min="2" max="2" width="11.475" customWidth="1"/>
    <col min="3" max="3" width="19.0666666666667" customWidth="1"/>
    <col min="4" max="4" width="17.12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13.75" customWidth="1"/>
    <col min="11" max="13" width="14.875" customWidth="1"/>
    <col min="14" max="14" width="11.5" customWidth="1"/>
    <col min="15" max="16" width="14.875" customWidth="1"/>
    <col min="17" max="17" width="11.5" customWidth="1"/>
    <col min="18" max="18" width="15" customWidth="1"/>
    <col min="19" max="20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20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t="s">
        <v>14</v>
      </c>
      <c r="M3" s="13" t="s">
        <v>15</v>
      </c>
      <c r="N3" t="s">
        <v>15</v>
      </c>
      <c r="O3" t="s">
        <v>15</v>
      </c>
      <c r="P3" t="s">
        <v>15</v>
      </c>
      <c r="Q3" t="s">
        <v>15</v>
      </c>
      <c r="R3" t="s">
        <v>15</v>
      </c>
      <c r="S3" s="13" t="s">
        <v>16</v>
      </c>
      <c r="T3" t="s">
        <v>16</v>
      </c>
    </row>
    <row r="4" ht="15" customHeight="1" spans="1:20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</row>
    <row r="5" ht="15" customHeight="1" spans="1:20">
      <c r="A5" t="s">
        <v>27</v>
      </c>
      <c r="B5" t="s">
        <v>28</v>
      </c>
      <c r="C5" t="s">
        <v>29</v>
      </c>
      <c r="D5" s="14">
        <v>1</v>
      </c>
      <c r="E5" t="s">
        <v>30</v>
      </c>
      <c r="F5" t="s">
        <v>31</v>
      </c>
      <c r="G5" s="14">
        <v>240</v>
      </c>
      <c r="H5" s="14">
        <v>101</v>
      </c>
      <c r="I5" s="15">
        <v>0.4</v>
      </c>
      <c r="J5" s="16">
        <v>46649.51</v>
      </c>
      <c r="K5" s="16">
        <v>932990.17</v>
      </c>
      <c r="L5" s="16">
        <v>282293.77</v>
      </c>
      <c r="M5"/>
      <c r="N5"/>
      <c r="O5"/>
      <c r="P5"/>
      <c r="Q5" s="16">
        <v>3693.09</v>
      </c>
      <c r="R5" s="16">
        <v>14772.36</v>
      </c>
      <c r="S5" s="16">
        <v>932990.17</v>
      </c>
      <c r="T5" s="16">
        <v>285986.86</v>
      </c>
    </row>
    <row r="6" ht="15" customHeight="1" spans="1:20">
      <c r="A6" t="s">
        <v>27</v>
      </c>
      <c r="B6" t="s">
        <v>32</v>
      </c>
      <c r="C6" t="s">
        <v>33</v>
      </c>
      <c r="D6" s="14">
        <v>1</v>
      </c>
      <c r="E6" t="s">
        <v>30</v>
      </c>
      <c r="F6" t="s">
        <v>31</v>
      </c>
      <c r="G6" s="14">
        <v>240</v>
      </c>
      <c r="H6" s="14">
        <v>101</v>
      </c>
      <c r="I6" s="15">
        <v>0.4</v>
      </c>
      <c r="J6" s="16">
        <v>34865.67</v>
      </c>
      <c r="K6" s="16">
        <v>697313.31</v>
      </c>
      <c r="L6" s="16">
        <v>210985.08</v>
      </c>
      <c r="M6"/>
      <c r="N6"/>
      <c r="O6"/>
      <c r="P6"/>
      <c r="Q6" s="15">
        <v>2760.2</v>
      </c>
      <c r="R6" s="15">
        <v>11040.8</v>
      </c>
      <c r="S6" s="16">
        <v>697313.31</v>
      </c>
      <c r="T6" s="16">
        <v>213745.28</v>
      </c>
    </row>
    <row r="7" ht="15" customHeight="1" spans="1:20">
      <c r="A7" t="s">
        <v>27</v>
      </c>
      <c r="B7" t="s">
        <v>34</v>
      </c>
      <c r="C7" t="s">
        <v>35</v>
      </c>
      <c r="D7" s="14">
        <v>1</v>
      </c>
      <c r="E7" t="s">
        <v>30</v>
      </c>
      <c r="F7" t="s">
        <v>31</v>
      </c>
      <c r="G7" s="14">
        <v>240</v>
      </c>
      <c r="H7" s="14">
        <v>101</v>
      </c>
      <c r="I7" s="16">
        <v>0.48</v>
      </c>
      <c r="J7" s="16">
        <v>63488.25</v>
      </c>
      <c r="K7" s="16">
        <v>1269765.09</v>
      </c>
      <c r="L7" s="16">
        <v>361261.16</v>
      </c>
      <c r="M7"/>
      <c r="N7"/>
      <c r="O7"/>
      <c r="P7"/>
      <c r="Q7" s="16">
        <v>6035.83</v>
      </c>
      <c r="R7" s="16">
        <v>24143.32</v>
      </c>
      <c r="S7" s="16">
        <v>1269765.09</v>
      </c>
      <c r="T7" s="16">
        <v>367296.99</v>
      </c>
    </row>
    <row r="8" ht="15" customHeight="1" spans="1:20">
      <c r="A8" t="s">
        <v>27</v>
      </c>
      <c r="B8" t="s">
        <v>36</v>
      </c>
      <c r="C8" t="s">
        <v>37</v>
      </c>
      <c r="D8" s="14">
        <v>1</v>
      </c>
      <c r="E8" t="s">
        <v>30</v>
      </c>
      <c r="F8" t="s">
        <v>31</v>
      </c>
      <c r="G8" s="14">
        <v>240</v>
      </c>
      <c r="H8" s="14">
        <v>101</v>
      </c>
      <c r="I8" s="16">
        <v>0.48</v>
      </c>
      <c r="J8" s="16">
        <v>109834.68</v>
      </c>
      <c r="K8" s="16">
        <v>2196693.62</v>
      </c>
      <c r="L8" s="16">
        <v>624982.17</v>
      </c>
      <c r="M8"/>
      <c r="N8"/>
      <c r="O8"/>
      <c r="P8"/>
      <c r="Q8" s="16">
        <v>10441.98</v>
      </c>
      <c r="R8" s="16">
        <v>41767.92</v>
      </c>
      <c r="S8" s="16">
        <v>2196693.62</v>
      </c>
      <c r="T8" s="16">
        <v>635424.15</v>
      </c>
    </row>
    <row r="9" ht="15" customHeight="1" spans="1:20">
      <c r="A9" t="s">
        <v>27</v>
      </c>
      <c r="B9" t="s">
        <v>38</v>
      </c>
      <c r="C9" t="s">
        <v>39</v>
      </c>
      <c r="D9" s="14">
        <v>1</v>
      </c>
      <c r="E9" t="s">
        <v>30</v>
      </c>
      <c r="F9" t="s">
        <v>31</v>
      </c>
      <c r="G9" s="14">
        <v>240</v>
      </c>
      <c r="H9" s="14">
        <v>101</v>
      </c>
      <c r="I9" s="16">
        <v>0.49</v>
      </c>
      <c r="J9" s="16">
        <v>126597.26</v>
      </c>
      <c r="K9" s="16">
        <v>2531945.16</v>
      </c>
      <c r="L9" s="16">
        <v>674647.65</v>
      </c>
      <c r="M9"/>
      <c r="N9"/>
      <c r="O9"/>
      <c r="P9"/>
      <c r="Q9" s="16">
        <v>12362.14</v>
      </c>
      <c r="R9" s="16">
        <v>49448.56</v>
      </c>
      <c r="S9" s="16">
        <v>2531945.16</v>
      </c>
      <c r="T9" s="16">
        <v>687009.79</v>
      </c>
    </row>
    <row r="10" ht="15" customHeight="1" spans="1:20">
      <c r="A10" t="s">
        <v>27</v>
      </c>
      <c r="B10" t="s">
        <v>40</v>
      </c>
      <c r="C10" t="s">
        <v>41</v>
      </c>
      <c r="D10" s="14">
        <v>1</v>
      </c>
      <c r="E10" t="s">
        <v>30</v>
      </c>
      <c r="F10" t="s">
        <v>31</v>
      </c>
      <c r="G10" s="14">
        <v>240</v>
      </c>
      <c r="H10" s="14">
        <v>101</v>
      </c>
      <c r="I10" s="15">
        <v>0.4</v>
      </c>
      <c r="J10" s="16">
        <v>13078.36</v>
      </c>
      <c r="K10" s="16">
        <v>261567.16</v>
      </c>
      <c r="L10" s="15">
        <v>132872.2</v>
      </c>
      <c r="M10"/>
      <c r="N10"/>
      <c r="O10"/>
      <c r="P10"/>
      <c r="Q10" s="16">
        <v>1035.37</v>
      </c>
      <c r="R10" s="16">
        <v>4141.48</v>
      </c>
      <c r="S10" s="16">
        <v>261567.16</v>
      </c>
      <c r="T10" s="16">
        <v>133907.57</v>
      </c>
    </row>
    <row r="11" ht="15" customHeight="1" spans="1:20">
      <c r="A11" t="s">
        <v>27</v>
      </c>
      <c r="B11" t="s">
        <v>42</v>
      </c>
      <c r="C11" t="s">
        <v>43</v>
      </c>
      <c r="D11" s="14">
        <v>1</v>
      </c>
      <c r="E11" t="s">
        <v>30</v>
      </c>
      <c r="F11" t="s">
        <v>31</v>
      </c>
      <c r="G11" s="14">
        <v>240</v>
      </c>
      <c r="H11" s="14">
        <v>101</v>
      </c>
      <c r="I11" s="15">
        <v>0.4</v>
      </c>
      <c r="J11" s="16">
        <v>9629.55</v>
      </c>
      <c r="K11" s="16">
        <v>192591.06</v>
      </c>
      <c r="L11" s="16">
        <v>97833.35</v>
      </c>
      <c r="M11"/>
      <c r="N11"/>
      <c r="O11"/>
      <c r="P11"/>
      <c r="Q11" s="16">
        <v>762.34</v>
      </c>
      <c r="R11" s="16">
        <v>3049.36</v>
      </c>
      <c r="S11" s="16">
        <v>192591.06</v>
      </c>
      <c r="T11" s="16">
        <v>98595.69</v>
      </c>
    </row>
    <row r="12" ht="15" customHeight="1" spans="1:20">
      <c r="A12" t="s">
        <v>27</v>
      </c>
      <c r="B12" t="s">
        <v>44</v>
      </c>
      <c r="C12" t="s">
        <v>45</v>
      </c>
      <c r="D12" s="14">
        <v>1</v>
      </c>
      <c r="E12" t="s">
        <v>30</v>
      </c>
      <c r="F12" t="s">
        <v>31</v>
      </c>
      <c r="G12" s="14">
        <v>240</v>
      </c>
      <c r="H12" s="14">
        <v>101</v>
      </c>
      <c r="I12" s="15">
        <v>0.4</v>
      </c>
      <c r="J12" s="15">
        <v>204782.3</v>
      </c>
      <c r="K12" s="16">
        <v>4095645.94</v>
      </c>
      <c r="L12" s="16">
        <v>1034528.26</v>
      </c>
      <c r="M12"/>
      <c r="N12"/>
      <c r="O12"/>
      <c r="P12"/>
      <c r="Q12" s="16">
        <v>16211.93</v>
      </c>
      <c r="R12" s="16">
        <v>64847.72</v>
      </c>
      <c r="S12" s="16">
        <v>4095645.94</v>
      </c>
      <c r="T12" s="16">
        <v>1050740.19</v>
      </c>
    </row>
    <row r="13" ht="15" customHeight="1" spans="1:20">
      <c r="A13" t="s">
        <v>27</v>
      </c>
      <c r="B13" t="s">
        <v>46</v>
      </c>
      <c r="C13" t="s">
        <v>47</v>
      </c>
      <c r="D13" s="14">
        <v>1</v>
      </c>
      <c r="E13" t="s">
        <v>30</v>
      </c>
      <c r="F13" t="s">
        <v>31</v>
      </c>
      <c r="G13" s="14">
        <v>240</v>
      </c>
      <c r="H13" s="14">
        <v>101</v>
      </c>
      <c r="I13" s="15">
        <v>0.4</v>
      </c>
      <c r="J13" s="16">
        <v>18962.52</v>
      </c>
      <c r="K13" s="16">
        <v>379250.49</v>
      </c>
      <c r="L13" s="14">
        <v>192654</v>
      </c>
      <c r="M13"/>
      <c r="N13"/>
      <c r="O13"/>
      <c r="P13"/>
      <c r="Q13" s="15">
        <v>1501.2</v>
      </c>
      <c r="R13" s="15">
        <v>6004.8</v>
      </c>
      <c r="S13" s="16">
        <v>379250.49</v>
      </c>
      <c r="T13" s="15">
        <v>194155.2</v>
      </c>
    </row>
    <row r="14" ht="15" customHeight="1" spans="1:20">
      <c r="A14" t="s">
        <v>27</v>
      </c>
      <c r="B14" t="s">
        <v>48</v>
      </c>
      <c r="C14" t="s">
        <v>49</v>
      </c>
      <c r="D14" s="14">
        <v>1</v>
      </c>
      <c r="E14" t="s">
        <v>30</v>
      </c>
      <c r="F14" t="s">
        <v>31</v>
      </c>
      <c r="G14" s="14">
        <v>240</v>
      </c>
      <c r="H14" s="14">
        <v>101</v>
      </c>
      <c r="I14" s="15">
        <v>0.4</v>
      </c>
      <c r="J14" s="15">
        <v>10081.7</v>
      </c>
      <c r="K14" s="16">
        <v>201633.94</v>
      </c>
      <c r="L14" s="16">
        <v>102427.25</v>
      </c>
      <c r="M14"/>
      <c r="N14"/>
      <c r="O14"/>
      <c r="P14"/>
      <c r="Q14" s="16">
        <v>798.13</v>
      </c>
      <c r="R14" s="16">
        <v>3192.52</v>
      </c>
      <c r="S14" s="16">
        <v>201633.94</v>
      </c>
      <c r="T14" s="16">
        <v>103225.38</v>
      </c>
    </row>
    <row r="15" ht="15" customHeight="1" spans="1:20">
      <c r="A15" t="s">
        <v>27</v>
      </c>
      <c r="B15" t="s">
        <v>50</v>
      </c>
      <c r="C15" t="s">
        <v>51</v>
      </c>
      <c r="D15" s="14">
        <v>1</v>
      </c>
      <c r="E15" t="s">
        <v>52</v>
      </c>
      <c r="F15" t="s">
        <v>31</v>
      </c>
      <c r="G15" s="14">
        <v>36</v>
      </c>
      <c r="H15" s="14">
        <v>36</v>
      </c>
      <c r="I15"/>
      <c r="J15"/>
      <c r="K15" s="14">
        <v>55640</v>
      </c>
      <c r="L15" s="14">
        <v>52858</v>
      </c>
      <c r="M15"/>
      <c r="N15"/>
      <c r="O15"/>
      <c r="P15"/>
      <c r="Q15"/>
      <c r="R15"/>
      <c r="S15" s="14">
        <v>55640</v>
      </c>
      <c r="T15" s="14">
        <v>52858</v>
      </c>
    </row>
    <row r="16" ht="15" customHeight="1" spans="1:20">
      <c r="A16" t="s">
        <v>27</v>
      </c>
      <c r="B16" t="s">
        <v>53</v>
      </c>
      <c r="C16" t="s">
        <v>51</v>
      </c>
      <c r="D16" s="14">
        <v>1</v>
      </c>
      <c r="E16" t="s">
        <v>54</v>
      </c>
      <c r="F16" t="s">
        <v>31</v>
      </c>
      <c r="G16" s="14">
        <v>240</v>
      </c>
      <c r="H16" s="14">
        <v>82</v>
      </c>
      <c r="I16" s="15">
        <v>0.4</v>
      </c>
      <c r="J16" s="14">
        <v>550</v>
      </c>
      <c r="K16" s="14">
        <v>11000</v>
      </c>
      <c r="L16" s="16">
        <v>3526.74</v>
      </c>
      <c r="M16"/>
      <c r="N16"/>
      <c r="O16"/>
      <c r="P16"/>
      <c r="Q16" s="16">
        <v>43.54</v>
      </c>
      <c r="R16" s="16">
        <v>174.16</v>
      </c>
      <c r="S16" s="14">
        <v>11000</v>
      </c>
      <c r="T16" s="16">
        <v>3570.28</v>
      </c>
    </row>
    <row r="17" ht="15" customHeight="1" spans="1:20">
      <c r="A17" t="s">
        <v>27</v>
      </c>
      <c r="B17" t="s">
        <v>55</v>
      </c>
      <c r="C17" t="s">
        <v>56</v>
      </c>
      <c r="D17" s="14">
        <v>1</v>
      </c>
      <c r="E17" t="s">
        <v>30</v>
      </c>
      <c r="F17" t="s">
        <v>57</v>
      </c>
      <c r="G17" s="14">
        <v>240</v>
      </c>
      <c r="H17" s="14">
        <v>1</v>
      </c>
      <c r="I17" s="16">
        <v>0.42</v>
      </c>
      <c r="J17"/>
      <c r="K17"/>
      <c r="L17"/>
      <c r="M17" s="16">
        <v>13377219.43</v>
      </c>
      <c r="N17"/>
      <c r="O17" s="16">
        <v>5348100.85</v>
      </c>
      <c r="P17"/>
      <c r="Q17" s="16">
        <v>55738.41</v>
      </c>
      <c r="R17" s="16">
        <v>55738.41</v>
      </c>
      <c r="S17" s="16">
        <v>13377219.43</v>
      </c>
      <c r="T17" s="16">
        <v>5403839.26</v>
      </c>
    </row>
    <row r="18" ht="15" customHeight="1" spans="1:20">
      <c r="A18" t="s">
        <v>27</v>
      </c>
      <c r="B18" t="s">
        <v>58</v>
      </c>
      <c r="C18" t="s">
        <v>59</v>
      </c>
      <c r="D18" s="14">
        <v>1</v>
      </c>
      <c r="E18" t="s">
        <v>30</v>
      </c>
      <c r="F18" t="s">
        <v>57</v>
      </c>
      <c r="G18" s="14">
        <v>240</v>
      </c>
      <c r="H18" s="14">
        <v>1</v>
      </c>
      <c r="I18" s="16">
        <v>0.42</v>
      </c>
      <c r="J18"/>
      <c r="K18"/>
      <c r="L18"/>
      <c r="M18" s="16">
        <v>12073513.78</v>
      </c>
      <c r="N18"/>
      <c r="O18" s="15">
        <v>4826890.2</v>
      </c>
      <c r="P18"/>
      <c r="Q18" s="16">
        <v>50306.31</v>
      </c>
      <c r="R18" s="16">
        <v>50306.31</v>
      </c>
      <c r="S18" s="16">
        <v>12073513.78</v>
      </c>
      <c r="T18" s="16">
        <v>4877196.51</v>
      </c>
    </row>
    <row r="19" ht="15" customHeight="1" spans="1:20">
      <c r="A19" t="s">
        <v>27</v>
      </c>
      <c r="B19" t="s">
        <v>60</v>
      </c>
      <c r="C19" t="s">
        <v>61</v>
      </c>
      <c r="D19" s="14">
        <v>1</v>
      </c>
      <c r="E19" t="s">
        <v>30</v>
      </c>
      <c r="F19" t="s">
        <v>57</v>
      </c>
      <c r="G19" s="14">
        <v>240</v>
      </c>
      <c r="H19" s="14">
        <v>1</v>
      </c>
      <c r="I19" s="16">
        <v>0.42</v>
      </c>
      <c r="J19"/>
      <c r="K19"/>
      <c r="L19"/>
      <c r="M19" s="16">
        <v>3729998.79</v>
      </c>
      <c r="N19"/>
      <c r="O19" s="16">
        <v>1491222.43</v>
      </c>
      <c r="P19"/>
      <c r="Q19" s="16">
        <v>15541.66</v>
      </c>
      <c r="R19" s="16">
        <v>15541.66</v>
      </c>
      <c r="S19" s="16">
        <v>3729998.79</v>
      </c>
      <c r="T19" s="16">
        <v>1506764.09</v>
      </c>
    </row>
    <row r="20" ht="15" customHeight="1" spans="1:20">
      <c r="A20" t="s">
        <v>27</v>
      </c>
      <c r="B20" t="s">
        <v>62</v>
      </c>
      <c r="C20" t="s">
        <v>63</v>
      </c>
      <c r="D20" s="14">
        <v>1</v>
      </c>
      <c r="E20" t="s">
        <v>30</v>
      </c>
      <c r="F20" t="s">
        <v>57</v>
      </c>
      <c r="G20" s="14">
        <v>240</v>
      </c>
      <c r="H20" s="14">
        <v>1</v>
      </c>
      <c r="I20" s="16">
        <v>0.42</v>
      </c>
      <c r="J20"/>
      <c r="K20"/>
      <c r="L20"/>
      <c r="M20" s="16">
        <v>3392131.02</v>
      </c>
      <c r="N20"/>
      <c r="O20" s="16">
        <v>1356145.71</v>
      </c>
      <c r="P20"/>
      <c r="Q20" s="16">
        <v>14133.88</v>
      </c>
      <c r="R20" s="16">
        <v>14133.88</v>
      </c>
      <c r="S20" s="16">
        <v>3392131.02</v>
      </c>
      <c r="T20" s="16">
        <v>1370279.59</v>
      </c>
    </row>
    <row r="21" ht="15" customHeight="1" spans="1:20">
      <c r="A21" t="s">
        <v>27</v>
      </c>
      <c r="B21" t="s">
        <v>64</v>
      </c>
      <c r="C21" t="s">
        <v>65</v>
      </c>
      <c r="D21" s="14">
        <v>1</v>
      </c>
      <c r="E21" t="s">
        <v>30</v>
      </c>
      <c r="F21" t="s">
        <v>57</v>
      </c>
      <c r="G21" s="14">
        <v>240</v>
      </c>
      <c r="H21" s="14">
        <v>1</v>
      </c>
      <c r="I21" s="16">
        <v>0.42</v>
      </c>
      <c r="J21"/>
      <c r="K21"/>
      <c r="L21"/>
      <c r="M21" s="16">
        <v>460010.42</v>
      </c>
      <c r="N21"/>
      <c r="O21" s="16">
        <v>183908.33</v>
      </c>
      <c r="P21"/>
      <c r="Q21" s="16">
        <v>1916.71</v>
      </c>
      <c r="R21" s="16">
        <v>1916.71</v>
      </c>
      <c r="S21" s="16">
        <v>460010.42</v>
      </c>
      <c r="T21" s="16">
        <v>185825.04</v>
      </c>
    </row>
    <row r="22" ht="15" customHeight="1" spans="1:20">
      <c r="A22" t="s">
        <v>27</v>
      </c>
      <c r="B22" t="s">
        <v>66</v>
      </c>
      <c r="C22" t="s">
        <v>67</v>
      </c>
      <c r="D22" s="14">
        <v>1</v>
      </c>
      <c r="E22" t="s">
        <v>30</v>
      </c>
      <c r="F22" t="s">
        <v>57</v>
      </c>
      <c r="G22" s="14">
        <v>240</v>
      </c>
      <c r="H22" s="14">
        <v>1</v>
      </c>
      <c r="I22" s="16">
        <v>0.42</v>
      </c>
      <c r="J22"/>
      <c r="K22"/>
      <c r="L22"/>
      <c r="M22" s="16">
        <v>813061.73</v>
      </c>
      <c r="N22"/>
      <c r="O22" s="15">
        <v>325055.3</v>
      </c>
      <c r="P22"/>
      <c r="Q22" s="16">
        <v>3387.76</v>
      </c>
      <c r="R22" s="16">
        <v>3387.76</v>
      </c>
      <c r="S22" s="16">
        <v>813061.73</v>
      </c>
      <c r="T22" s="16">
        <v>328443.06</v>
      </c>
    </row>
    <row r="23" ht="15" customHeight="1" spans="1:20">
      <c r="A23" t="s">
        <v>27</v>
      </c>
      <c r="B23" t="s">
        <v>68</v>
      </c>
      <c r="C23" t="s">
        <v>69</v>
      </c>
      <c r="D23" s="14">
        <v>1</v>
      </c>
      <c r="E23" t="s">
        <v>30</v>
      </c>
      <c r="F23" t="s">
        <v>57</v>
      </c>
      <c r="G23" s="14">
        <v>240</v>
      </c>
      <c r="H23" s="14">
        <v>1</v>
      </c>
      <c r="I23" s="16">
        <v>0.42</v>
      </c>
      <c r="J23"/>
      <c r="K23"/>
      <c r="L23"/>
      <c r="M23" s="15">
        <v>157814.9</v>
      </c>
      <c r="N23"/>
      <c r="O23" s="16">
        <v>63093.08</v>
      </c>
      <c r="P23"/>
      <c r="Q23" s="16">
        <v>657.56</v>
      </c>
      <c r="R23" s="16">
        <v>657.56</v>
      </c>
      <c r="S23" s="15">
        <v>157814.9</v>
      </c>
      <c r="T23" s="16">
        <v>63750.64</v>
      </c>
    </row>
    <row r="24" ht="15" customHeight="1" spans="1:20">
      <c r="A24" t="s">
        <v>27</v>
      </c>
      <c r="B24" t="s">
        <v>70</v>
      </c>
      <c r="C24" t="s">
        <v>71</v>
      </c>
      <c r="D24" s="14">
        <v>1</v>
      </c>
      <c r="E24" t="s">
        <v>30</v>
      </c>
      <c r="F24" t="s">
        <v>57</v>
      </c>
      <c r="G24" s="14">
        <v>240</v>
      </c>
      <c r="H24" s="14">
        <v>1</v>
      </c>
      <c r="I24" s="16">
        <v>0.42</v>
      </c>
      <c r="J24"/>
      <c r="K24"/>
      <c r="L24"/>
      <c r="M24" s="16">
        <v>585258.62</v>
      </c>
      <c r="N24"/>
      <c r="O24" s="16">
        <v>233981.52</v>
      </c>
      <c r="P24"/>
      <c r="Q24" s="16">
        <v>2438.58</v>
      </c>
      <c r="R24" s="16">
        <v>2438.58</v>
      </c>
      <c r="S24" s="16">
        <v>585258.62</v>
      </c>
      <c r="T24" s="15">
        <v>236420.1</v>
      </c>
    </row>
    <row r="25" ht="15" customHeight="1" spans="1:20">
      <c r="A25" t="s">
        <v>27</v>
      </c>
      <c r="B25" t="s">
        <v>72</v>
      </c>
      <c r="C25" t="s">
        <v>73</v>
      </c>
      <c r="D25" s="14">
        <v>1</v>
      </c>
      <c r="E25" t="s">
        <v>30</v>
      </c>
      <c r="F25" t="s">
        <v>57</v>
      </c>
      <c r="G25" s="14">
        <v>240</v>
      </c>
      <c r="H25" s="14">
        <v>1</v>
      </c>
      <c r="I25" s="16">
        <v>0.42</v>
      </c>
      <c r="J25"/>
      <c r="K25"/>
      <c r="L25"/>
      <c r="M25" s="16">
        <v>2460341.16</v>
      </c>
      <c r="N25"/>
      <c r="O25" s="16">
        <v>983623.89</v>
      </c>
      <c r="P25"/>
      <c r="Q25" s="16">
        <v>10251.42</v>
      </c>
      <c r="R25" s="16">
        <v>10251.42</v>
      </c>
      <c r="S25" s="16">
        <v>2460341.16</v>
      </c>
      <c r="T25" s="16">
        <v>993875.31</v>
      </c>
    </row>
    <row r="26" s="12" customFormat="1" ht="15" customHeight="1" spans="1:20">
      <c r="A26" s="12" t="s">
        <v>74</v>
      </c>
      <c r="B26" s="12"/>
      <c r="C26" s="12"/>
      <c r="D26" s="12"/>
      <c r="E26" s="12"/>
      <c r="F26" s="12"/>
      <c r="G26" s="12"/>
      <c r="H26" s="12"/>
      <c r="I26" s="12"/>
      <c r="J26" s="17">
        <v>638519.8</v>
      </c>
      <c r="K26" s="18">
        <v>12826035.94</v>
      </c>
      <c r="L26" s="18">
        <v>3770869.63</v>
      </c>
      <c r="M26" s="18">
        <v>37049349.85</v>
      </c>
      <c r="N26" s="12"/>
      <c r="O26" s="18">
        <v>14812021.31</v>
      </c>
      <c r="P26" s="12"/>
      <c r="Q26" s="18">
        <v>210018.04</v>
      </c>
      <c r="R26" s="18">
        <v>376955.29</v>
      </c>
      <c r="S26" s="18">
        <v>49875385.79</v>
      </c>
      <c r="T26" s="18">
        <v>18792908.98</v>
      </c>
    </row>
    <row r="27" ht="15" customHeight="1" spans="1:20">
      <c r="A27" t="s">
        <v>75</v>
      </c>
      <c r="B27" t="s">
        <v>76</v>
      </c>
      <c r="C27" t="s">
        <v>77</v>
      </c>
      <c r="D27" s="14">
        <v>1</v>
      </c>
      <c r="E27" t="s">
        <v>78</v>
      </c>
      <c r="F27" t="s">
        <v>79</v>
      </c>
      <c r="G27" s="14">
        <v>60</v>
      </c>
      <c r="H27" s="14">
        <v>60</v>
      </c>
      <c r="I27"/>
      <c r="J27"/>
      <c r="K27" s="14">
        <v>32000</v>
      </c>
      <c r="L27" s="14">
        <v>31010</v>
      </c>
      <c r="M27"/>
      <c r="N27"/>
      <c r="O27"/>
      <c r="P27"/>
      <c r="Q27"/>
      <c r="R27"/>
      <c r="S27" s="14">
        <v>32000</v>
      </c>
      <c r="T27" s="14">
        <v>31010</v>
      </c>
    </row>
    <row r="28" ht="15" customHeight="1" spans="1:20">
      <c r="A28" t="s">
        <v>75</v>
      </c>
      <c r="B28" t="s">
        <v>80</v>
      </c>
      <c r="C28" t="s">
        <v>81</v>
      </c>
      <c r="D28" s="14">
        <v>1</v>
      </c>
      <c r="E28" t="s">
        <v>82</v>
      </c>
      <c r="F28" t="s">
        <v>31</v>
      </c>
      <c r="G28" s="14">
        <v>120</v>
      </c>
      <c r="H28" s="14">
        <v>58</v>
      </c>
      <c r="I28" s="16">
        <v>0.79</v>
      </c>
      <c r="J28" s="14">
        <v>21000</v>
      </c>
      <c r="K28" s="14">
        <v>420000</v>
      </c>
      <c r="L28" s="14">
        <v>189525</v>
      </c>
      <c r="M28"/>
      <c r="N28"/>
      <c r="O28"/>
      <c r="P28"/>
      <c r="Q28" s="14">
        <v>3325</v>
      </c>
      <c r="R28" s="14">
        <v>13300</v>
      </c>
      <c r="S28" s="14">
        <v>420000</v>
      </c>
      <c r="T28" s="14">
        <v>192850</v>
      </c>
    </row>
    <row r="29" ht="15" customHeight="1" spans="1:20">
      <c r="A29" t="s">
        <v>75</v>
      </c>
      <c r="B29" t="s">
        <v>83</v>
      </c>
      <c r="C29" t="s">
        <v>84</v>
      </c>
      <c r="D29" s="14">
        <v>1</v>
      </c>
      <c r="E29" t="s">
        <v>85</v>
      </c>
      <c r="F29" t="s">
        <v>31</v>
      </c>
      <c r="G29" s="14">
        <v>120</v>
      </c>
      <c r="H29" s="14">
        <v>54</v>
      </c>
      <c r="I29" s="16">
        <v>0.79</v>
      </c>
      <c r="J29" s="14">
        <v>3500</v>
      </c>
      <c r="K29" s="14">
        <v>70000</v>
      </c>
      <c r="L29" s="16">
        <v>29371.01</v>
      </c>
      <c r="M29"/>
      <c r="N29"/>
      <c r="O29"/>
      <c r="P29"/>
      <c r="Q29" s="16">
        <v>554.17</v>
      </c>
      <c r="R29" s="16">
        <v>2216.68</v>
      </c>
      <c r="S29" s="14">
        <v>70000</v>
      </c>
      <c r="T29" s="16">
        <v>29925.18</v>
      </c>
    </row>
    <row r="30" ht="15" customHeight="1" spans="1:20">
      <c r="A30" t="s">
        <v>75</v>
      </c>
      <c r="B30" t="s">
        <v>86</v>
      </c>
      <c r="C30" t="s">
        <v>87</v>
      </c>
      <c r="D30" s="14">
        <v>1</v>
      </c>
      <c r="E30" t="s">
        <v>88</v>
      </c>
      <c r="F30" t="s">
        <v>31</v>
      </c>
      <c r="G30" s="14">
        <v>120</v>
      </c>
      <c r="H30" s="14">
        <v>41</v>
      </c>
      <c r="I30" s="16">
        <v>0.79</v>
      </c>
      <c r="J30" s="14">
        <v>6600</v>
      </c>
      <c r="K30" s="14">
        <v>132000</v>
      </c>
      <c r="L30" s="14">
        <v>41800</v>
      </c>
      <c r="M30"/>
      <c r="N30"/>
      <c r="O30"/>
      <c r="P30"/>
      <c r="Q30" s="14">
        <v>1045</v>
      </c>
      <c r="R30" s="14">
        <v>4180</v>
      </c>
      <c r="S30" s="14">
        <v>132000</v>
      </c>
      <c r="T30" s="14">
        <v>42845</v>
      </c>
    </row>
    <row r="31" ht="15" customHeight="1" spans="1:20">
      <c r="A31" t="s">
        <v>75</v>
      </c>
      <c r="B31" t="s">
        <v>89</v>
      </c>
      <c r="C31" t="s">
        <v>90</v>
      </c>
      <c r="D31" s="14">
        <v>1</v>
      </c>
      <c r="E31" t="s">
        <v>91</v>
      </c>
      <c r="F31" t="s">
        <v>31</v>
      </c>
      <c r="G31" s="14">
        <v>120</v>
      </c>
      <c r="H31" s="14">
        <v>37</v>
      </c>
      <c r="I31" s="16">
        <v>0.79</v>
      </c>
      <c r="J31" s="14">
        <v>930</v>
      </c>
      <c r="K31" s="14">
        <v>18600</v>
      </c>
      <c r="L31" s="16">
        <v>12516.18</v>
      </c>
      <c r="M31"/>
      <c r="N31"/>
      <c r="O31"/>
      <c r="P31"/>
      <c r="Q31" s="16">
        <v>147.25</v>
      </c>
      <c r="R31" s="14">
        <v>589</v>
      </c>
      <c r="S31" s="14">
        <v>18600</v>
      </c>
      <c r="T31" s="16">
        <v>12663.43</v>
      </c>
    </row>
    <row r="32" ht="15" customHeight="1" spans="1:20">
      <c r="A32" t="s">
        <v>75</v>
      </c>
      <c r="B32" t="s">
        <v>92</v>
      </c>
      <c r="C32" t="s">
        <v>93</v>
      </c>
      <c r="D32" s="14">
        <v>1</v>
      </c>
      <c r="E32" t="s">
        <v>94</v>
      </c>
      <c r="F32" t="s">
        <v>31</v>
      </c>
      <c r="G32" s="14">
        <v>120</v>
      </c>
      <c r="H32" s="14">
        <v>25</v>
      </c>
      <c r="I32" s="16">
        <v>0.79</v>
      </c>
      <c r="J32" s="14">
        <v>14325</v>
      </c>
      <c r="K32" s="14">
        <v>286500</v>
      </c>
      <c r="L32" s="16">
        <v>54465.12</v>
      </c>
      <c r="M32"/>
      <c r="N32"/>
      <c r="O32"/>
      <c r="P32"/>
      <c r="Q32" s="16">
        <v>2268.13</v>
      </c>
      <c r="R32" s="16">
        <v>9072.52</v>
      </c>
      <c r="S32" s="14">
        <v>286500</v>
      </c>
      <c r="T32" s="16">
        <v>56733.25</v>
      </c>
    </row>
    <row r="33" ht="15" customHeight="1" spans="1:20">
      <c r="A33" t="s">
        <v>75</v>
      </c>
      <c r="B33" t="s">
        <v>95</v>
      </c>
      <c r="C33" t="s">
        <v>96</v>
      </c>
      <c r="D33" s="14">
        <v>1</v>
      </c>
      <c r="E33" t="s">
        <v>97</v>
      </c>
      <c r="F33" t="s">
        <v>57</v>
      </c>
      <c r="G33" s="14">
        <v>120</v>
      </c>
      <c r="H33" s="14">
        <v>115</v>
      </c>
      <c r="I33" s="16">
        <v>0.79</v>
      </c>
      <c r="J33" s="14">
        <v>800</v>
      </c>
      <c r="K33"/>
      <c r="L33"/>
      <c r="M33" s="14">
        <v>16000</v>
      </c>
      <c r="N33"/>
      <c r="O33" s="14">
        <v>14440</v>
      </c>
      <c r="P33"/>
      <c r="Q33" s="16">
        <v>126.67</v>
      </c>
      <c r="R33" s="16">
        <v>126.67</v>
      </c>
      <c r="S33" s="14">
        <v>16000</v>
      </c>
      <c r="T33" s="16">
        <v>14566.67</v>
      </c>
    </row>
    <row r="34" ht="15" customHeight="1" spans="1:20">
      <c r="A34" t="s">
        <v>75</v>
      </c>
      <c r="B34" t="s">
        <v>98</v>
      </c>
      <c r="C34" t="s">
        <v>99</v>
      </c>
      <c r="D34" s="14">
        <v>1</v>
      </c>
      <c r="E34" t="s">
        <v>30</v>
      </c>
      <c r="F34" t="s">
        <v>57</v>
      </c>
      <c r="G34" s="14">
        <v>120</v>
      </c>
      <c r="H34" s="14">
        <v>1</v>
      </c>
      <c r="I34" s="16">
        <v>0.83</v>
      </c>
      <c r="J34"/>
      <c r="K34"/>
      <c r="L34"/>
      <c r="M34" s="16">
        <v>2244101.98</v>
      </c>
      <c r="N34"/>
      <c r="O34" s="16">
        <v>1794346.54</v>
      </c>
      <c r="P34"/>
      <c r="Q34" s="16">
        <v>18700.85</v>
      </c>
      <c r="R34" s="16">
        <v>18700.85</v>
      </c>
      <c r="S34" s="16">
        <v>2244101.98</v>
      </c>
      <c r="T34" s="16">
        <v>1813047.39</v>
      </c>
    </row>
    <row r="35" ht="15" customHeight="1" spans="1:20">
      <c r="A35" t="s">
        <v>75</v>
      </c>
      <c r="B35" t="s">
        <v>100</v>
      </c>
      <c r="C35" t="s">
        <v>101</v>
      </c>
      <c r="D35" s="14">
        <v>1</v>
      </c>
      <c r="E35" t="s">
        <v>30</v>
      </c>
      <c r="F35" t="s">
        <v>57</v>
      </c>
      <c r="G35" s="14">
        <v>120</v>
      </c>
      <c r="H35" s="14">
        <v>1</v>
      </c>
      <c r="I35" s="16">
        <v>0.83</v>
      </c>
      <c r="J35"/>
      <c r="K35"/>
      <c r="L35"/>
      <c r="M35" s="16">
        <v>2244101.98</v>
      </c>
      <c r="N35"/>
      <c r="O35" s="16">
        <v>1794346.54</v>
      </c>
      <c r="P35"/>
      <c r="Q35" s="16">
        <v>18700.85</v>
      </c>
      <c r="R35" s="16">
        <v>18700.85</v>
      </c>
      <c r="S35" s="16">
        <v>2244101.98</v>
      </c>
      <c r="T35" s="16">
        <v>1813047.39</v>
      </c>
    </row>
    <row r="36" ht="15" customHeight="1" spans="1:20">
      <c r="A36" t="s">
        <v>75</v>
      </c>
      <c r="B36" t="s">
        <v>102</v>
      </c>
      <c r="C36" t="s">
        <v>103</v>
      </c>
      <c r="D36" s="14">
        <v>1</v>
      </c>
      <c r="E36" t="s">
        <v>30</v>
      </c>
      <c r="F36" t="s">
        <v>57</v>
      </c>
      <c r="G36" s="14">
        <v>120</v>
      </c>
      <c r="H36" s="14">
        <v>1</v>
      </c>
      <c r="I36" s="16">
        <v>0.83</v>
      </c>
      <c r="J36"/>
      <c r="K36"/>
      <c r="L36"/>
      <c r="M36" s="16">
        <v>239370.88</v>
      </c>
      <c r="N36"/>
      <c r="O36" s="16">
        <v>191396.97</v>
      </c>
      <c r="P36"/>
      <c r="Q36" s="16">
        <v>1994.76</v>
      </c>
      <c r="R36" s="16">
        <v>1994.76</v>
      </c>
      <c r="S36" s="16">
        <v>239370.88</v>
      </c>
      <c r="T36" s="16">
        <v>193391.73</v>
      </c>
    </row>
    <row r="37" ht="15" customHeight="1" spans="1:20">
      <c r="A37" t="s">
        <v>75</v>
      </c>
      <c r="B37" t="s">
        <v>104</v>
      </c>
      <c r="C37" t="s">
        <v>105</v>
      </c>
      <c r="D37" s="14">
        <v>1</v>
      </c>
      <c r="E37" t="s">
        <v>30</v>
      </c>
      <c r="F37" t="s">
        <v>57</v>
      </c>
      <c r="G37" s="14">
        <v>120</v>
      </c>
      <c r="H37" s="14">
        <v>1</v>
      </c>
      <c r="I37" s="16">
        <v>0.83</v>
      </c>
      <c r="J37"/>
      <c r="K37"/>
      <c r="L37"/>
      <c r="M37" s="16">
        <v>230640.47</v>
      </c>
      <c r="N37"/>
      <c r="O37" s="16">
        <v>184416.28</v>
      </c>
      <c r="P37"/>
      <c r="Q37" s="14">
        <v>1922</v>
      </c>
      <c r="R37" s="14">
        <v>1922</v>
      </c>
      <c r="S37" s="16">
        <v>230640.47</v>
      </c>
      <c r="T37" s="16">
        <v>186338.28</v>
      </c>
    </row>
    <row r="38" ht="15" customHeight="1" spans="1:20">
      <c r="A38" t="s">
        <v>75</v>
      </c>
      <c r="B38" t="s">
        <v>106</v>
      </c>
      <c r="C38" t="s">
        <v>107</v>
      </c>
      <c r="D38" s="14">
        <v>1</v>
      </c>
      <c r="E38" t="s">
        <v>30</v>
      </c>
      <c r="F38" t="s">
        <v>57</v>
      </c>
      <c r="G38" s="14">
        <v>120</v>
      </c>
      <c r="H38" s="14">
        <v>1</v>
      </c>
      <c r="I38" s="16">
        <v>0.83</v>
      </c>
      <c r="J38"/>
      <c r="K38"/>
      <c r="L38"/>
      <c r="M38" s="16">
        <v>114898.02</v>
      </c>
      <c r="N38"/>
      <c r="O38" s="16">
        <v>91870.54</v>
      </c>
      <c r="P38"/>
      <c r="Q38" s="16">
        <v>957.48</v>
      </c>
      <c r="R38" s="16">
        <v>957.48</v>
      </c>
      <c r="S38" s="16">
        <v>114898.02</v>
      </c>
      <c r="T38" s="16">
        <v>92828.02</v>
      </c>
    </row>
    <row r="39" ht="15" customHeight="1" spans="1:20">
      <c r="A39" t="s">
        <v>75</v>
      </c>
      <c r="B39" t="s">
        <v>108</v>
      </c>
      <c r="C39" t="s">
        <v>109</v>
      </c>
      <c r="D39" s="14">
        <v>1</v>
      </c>
      <c r="E39" t="s">
        <v>30</v>
      </c>
      <c r="F39" t="s">
        <v>57</v>
      </c>
      <c r="G39" s="14">
        <v>120</v>
      </c>
      <c r="H39" s="14">
        <v>1</v>
      </c>
      <c r="I39" s="16">
        <v>0.83</v>
      </c>
      <c r="J39"/>
      <c r="K39"/>
      <c r="L39"/>
      <c r="M39" s="16">
        <v>110707.42</v>
      </c>
      <c r="N39"/>
      <c r="O39" s="16">
        <v>88519.81</v>
      </c>
      <c r="P39"/>
      <c r="Q39" s="16">
        <v>922.56</v>
      </c>
      <c r="R39" s="16">
        <v>922.56</v>
      </c>
      <c r="S39" s="16">
        <v>110707.42</v>
      </c>
      <c r="T39" s="16">
        <v>89442.37</v>
      </c>
    </row>
    <row r="40" ht="15" customHeight="1" spans="1:20">
      <c r="A40" t="s">
        <v>75</v>
      </c>
      <c r="B40" t="s">
        <v>110</v>
      </c>
      <c r="C40" t="s">
        <v>111</v>
      </c>
      <c r="D40" s="14">
        <v>1</v>
      </c>
      <c r="E40" t="s">
        <v>30</v>
      </c>
      <c r="F40" t="s">
        <v>57</v>
      </c>
      <c r="G40" s="14">
        <v>120</v>
      </c>
      <c r="H40" s="14">
        <v>1</v>
      </c>
      <c r="I40" s="16">
        <v>0.83</v>
      </c>
      <c r="J40"/>
      <c r="K40"/>
      <c r="L40"/>
      <c r="M40" s="16">
        <v>239370.88</v>
      </c>
      <c r="N40"/>
      <c r="O40" s="16">
        <v>191396.97</v>
      </c>
      <c r="P40"/>
      <c r="Q40" s="16">
        <v>1994.76</v>
      </c>
      <c r="R40" s="16">
        <v>1994.76</v>
      </c>
      <c r="S40" s="16">
        <v>239370.88</v>
      </c>
      <c r="T40" s="16">
        <v>193391.73</v>
      </c>
    </row>
    <row r="41" ht="15" customHeight="1" spans="1:20">
      <c r="A41" t="s">
        <v>75</v>
      </c>
      <c r="B41" t="s">
        <v>112</v>
      </c>
      <c r="C41" t="s">
        <v>113</v>
      </c>
      <c r="D41" s="14">
        <v>1</v>
      </c>
      <c r="E41" t="s">
        <v>30</v>
      </c>
      <c r="F41" t="s">
        <v>57</v>
      </c>
      <c r="G41" s="14">
        <v>120</v>
      </c>
      <c r="H41" s="14">
        <v>1</v>
      </c>
      <c r="I41" s="16">
        <v>0.83</v>
      </c>
      <c r="J41"/>
      <c r="K41"/>
      <c r="L41"/>
      <c r="M41" s="16">
        <v>230640.47</v>
      </c>
      <c r="N41"/>
      <c r="O41" s="16">
        <v>184416.28</v>
      </c>
      <c r="P41"/>
      <c r="Q41" s="14">
        <v>1922</v>
      </c>
      <c r="R41" s="14">
        <v>1922</v>
      </c>
      <c r="S41" s="16">
        <v>230640.47</v>
      </c>
      <c r="T41" s="16">
        <v>186338.28</v>
      </c>
    </row>
    <row r="42" ht="15" customHeight="1" spans="1:20">
      <c r="A42" t="s">
        <v>75</v>
      </c>
      <c r="B42" t="s">
        <v>114</v>
      </c>
      <c r="C42" t="s">
        <v>115</v>
      </c>
      <c r="D42" s="14">
        <v>1</v>
      </c>
      <c r="E42" t="s">
        <v>30</v>
      </c>
      <c r="F42" t="s">
        <v>57</v>
      </c>
      <c r="G42" s="14">
        <v>120</v>
      </c>
      <c r="H42" s="14">
        <v>1</v>
      </c>
      <c r="I42" s="16">
        <v>0.83</v>
      </c>
      <c r="J42"/>
      <c r="K42"/>
      <c r="L42"/>
      <c r="M42" s="16">
        <v>71811.26</v>
      </c>
      <c r="N42"/>
      <c r="O42" s="16">
        <v>57419.09</v>
      </c>
      <c r="P42"/>
      <c r="Q42" s="16">
        <v>598.43</v>
      </c>
      <c r="R42" s="16">
        <v>598.43</v>
      </c>
      <c r="S42" s="16">
        <v>71811.26</v>
      </c>
      <c r="T42" s="16">
        <v>58017.52</v>
      </c>
    </row>
    <row r="43" ht="15" customHeight="1" spans="1:20">
      <c r="A43" t="s">
        <v>75</v>
      </c>
      <c r="B43" t="s">
        <v>116</v>
      </c>
      <c r="C43" t="s">
        <v>117</v>
      </c>
      <c r="D43" s="14">
        <v>1</v>
      </c>
      <c r="E43" t="s">
        <v>30</v>
      </c>
      <c r="F43" t="s">
        <v>57</v>
      </c>
      <c r="G43" s="14">
        <v>120</v>
      </c>
      <c r="H43" s="14">
        <v>1</v>
      </c>
      <c r="I43" s="16">
        <v>0.83</v>
      </c>
      <c r="J43"/>
      <c r="K43"/>
      <c r="L43"/>
      <c r="M43" s="16">
        <v>69192.14</v>
      </c>
      <c r="N43"/>
      <c r="O43" s="16">
        <v>55324.88</v>
      </c>
      <c r="P43"/>
      <c r="Q43" s="15">
        <v>576.6</v>
      </c>
      <c r="R43" s="15">
        <v>576.6</v>
      </c>
      <c r="S43" s="16">
        <v>69192.14</v>
      </c>
      <c r="T43" s="16">
        <v>55901.48</v>
      </c>
    </row>
    <row r="44" ht="15" customHeight="1" spans="1:20">
      <c r="A44" t="s">
        <v>75</v>
      </c>
      <c r="B44" t="s">
        <v>118</v>
      </c>
      <c r="C44" t="s">
        <v>119</v>
      </c>
      <c r="D44" s="14">
        <v>1</v>
      </c>
      <c r="E44" t="s">
        <v>30</v>
      </c>
      <c r="F44" t="s">
        <v>57</v>
      </c>
      <c r="G44" s="14">
        <v>120</v>
      </c>
      <c r="H44" s="14">
        <v>1</v>
      </c>
      <c r="I44" s="16">
        <v>0.83</v>
      </c>
      <c r="J44"/>
      <c r="K44"/>
      <c r="L44"/>
      <c r="M44" s="15">
        <v>299213.6</v>
      </c>
      <c r="N44"/>
      <c r="O44" s="16">
        <v>239246.21</v>
      </c>
      <c r="P44"/>
      <c r="Q44" s="16">
        <v>2493.45</v>
      </c>
      <c r="R44" s="16">
        <v>2493.45</v>
      </c>
      <c r="S44" s="15">
        <v>299213.6</v>
      </c>
      <c r="T44" s="16">
        <v>241739.66</v>
      </c>
    </row>
    <row r="45" ht="15" customHeight="1" spans="1:20">
      <c r="A45" t="s">
        <v>75</v>
      </c>
      <c r="B45" t="s">
        <v>120</v>
      </c>
      <c r="C45" t="s">
        <v>121</v>
      </c>
      <c r="D45" s="14">
        <v>1</v>
      </c>
      <c r="E45" t="s">
        <v>30</v>
      </c>
      <c r="F45" t="s">
        <v>57</v>
      </c>
      <c r="G45" s="14">
        <v>120</v>
      </c>
      <c r="H45" s="14">
        <v>1</v>
      </c>
      <c r="I45" s="16">
        <v>0.83</v>
      </c>
      <c r="J45"/>
      <c r="K45"/>
      <c r="L45"/>
      <c r="M45" s="16">
        <v>288300.58</v>
      </c>
      <c r="N45"/>
      <c r="O45" s="16">
        <v>230520.34</v>
      </c>
      <c r="P45"/>
      <c r="Q45" s="15">
        <v>2402.5</v>
      </c>
      <c r="R45" s="15">
        <v>2402.5</v>
      </c>
      <c r="S45" s="16">
        <v>288300.58</v>
      </c>
      <c r="T45" s="16">
        <v>232922.84</v>
      </c>
    </row>
    <row r="46" ht="15" customHeight="1" spans="1:20">
      <c r="A46" t="s">
        <v>75</v>
      </c>
      <c r="B46" t="s">
        <v>122</v>
      </c>
      <c r="C46" t="s">
        <v>123</v>
      </c>
      <c r="D46" s="14">
        <v>1</v>
      </c>
      <c r="E46" t="s">
        <v>30</v>
      </c>
      <c r="F46" t="s">
        <v>57</v>
      </c>
      <c r="G46" s="14">
        <v>120</v>
      </c>
      <c r="H46" s="14">
        <v>1</v>
      </c>
      <c r="I46" s="16">
        <v>0.83</v>
      </c>
      <c r="J46"/>
      <c r="K46"/>
      <c r="L46"/>
      <c r="M46" s="16">
        <v>461866.11</v>
      </c>
      <c r="N46"/>
      <c r="O46" s="16">
        <v>369300.44</v>
      </c>
      <c r="P46"/>
      <c r="Q46" s="16">
        <v>3848.88</v>
      </c>
      <c r="R46" s="16">
        <v>3848.88</v>
      </c>
      <c r="S46" s="16">
        <v>461866.11</v>
      </c>
      <c r="T46" s="16">
        <v>373149.32</v>
      </c>
    </row>
    <row r="47" ht="15" customHeight="1" spans="1:20">
      <c r="A47" t="s">
        <v>75</v>
      </c>
      <c r="B47" t="s">
        <v>124</v>
      </c>
      <c r="C47" t="s">
        <v>125</v>
      </c>
      <c r="D47" s="14">
        <v>1</v>
      </c>
      <c r="E47" t="s">
        <v>30</v>
      </c>
      <c r="F47" t="s">
        <v>57</v>
      </c>
      <c r="G47" s="14">
        <v>120</v>
      </c>
      <c r="H47" s="14">
        <v>1</v>
      </c>
      <c r="I47" s="16">
        <v>0.83</v>
      </c>
      <c r="J47"/>
      <c r="K47"/>
      <c r="L47"/>
      <c r="M47" s="16">
        <v>445020.78</v>
      </c>
      <c r="N47"/>
      <c r="O47" s="15">
        <v>355831.2</v>
      </c>
      <c r="P47"/>
      <c r="Q47" s="16">
        <v>3708.51</v>
      </c>
      <c r="R47" s="16">
        <v>3708.51</v>
      </c>
      <c r="S47" s="16">
        <v>445020.78</v>
      </c>
      <c r="T47" s="16">
        <v>359539.71</v>
      </c>
    </row>
    <row r="48" ht="15" customHeight="1" spans="1:20">
      <c r="A48" t="s">
        <v>75</v>
      </c>
      <c r="B48" t="s">
        <v>126</v>
      </c>
      <c r="C48" t="s">
        <v>127</v>
      </c>
      <c r="D48" s="14">
        <v>1</v>
      </c>
      <c r="E48" t="s">
        <v>30</v>
      </c>
      <c r="F48" t="s">
        <v>57</v>
      </c>
      <c r="G48" s="14">
        <v>120</v>
      </c>
      <c r="H48" s="14">
        <v>1</v>
      </c>
      <c r="I48" s="16">
        <v>0.83</v>
      </c>
      <c r="J48"/>
      <c r="K48"/>
      <c r="L48"/>
      <c r="M48" s="16">
        <v>53858.45</v>
      </c>
      <c r="N48"/>
      <c r="O48" s="16">
        <v>43064.32</v>
      </c>
      <c r="P48"/>
      <c r="Q48" s="16">
        <v>448.82</v>
      </c>
      <c r="R48" s="16">
        <v>448.82</v>
      </c>
      <c r="S48" s="16">
        <v>53858.45</v>
      </c>
      <c r="T48" s="16">
        <v>43513.14</v>
      </c>
    </row>
    <row r="49" ht="15" customHeight="1" spans="1:20">
      <c r="A49" t="s">
        <v>75</v>
      </c>
      <c r="B49" t="s">
        <v>128</v>
      </c>
      <c r="C49" t="s">
        <v>129</v>
      </c>
      <c r="D49" s="14">
        <v>1</v>
      </c>
      <c r="E49" t="s">
        <v>30</v>
      </c>
      <c r="F49" t="s">
        <v>57</v>
      </c>
      <c r="G49" s="14">
        <v>120</v>
      </c>
      <c r="H49" s="14">
        <v>1</v>
      </c>
      <c r="I49" s="16">
        <v>0.83</v>
      </c>
      <c r="J49"/>
      <c r="K49"/>
      <c r="L49"/>
      <c r="M49" s="16">
        <v>86490.17</v>
      </c>
      <c r="N49"/>
      <c r="O49" s="15">
        <v>69156.1</v>
      </c>
      <c r="P49"/>
      <c r="Q49" s="16">
        <v>720.75</v>
      </c>
      <c r="R49" s="16">
        <v>720.75</v>
      </c>
      <c r="S49" s="16">
        <v>86490.17</v>
      </c>
      <c r="T49" s="16">
        <v>69876.85</v>
      </c>
    </row>
    <row r="50" ht="15" customHeight="1" spans="1:20">
      <c r="A50" t="s">
        <v>75</v>
      </c>
      <c r="B50" t="s">
        <v>130</v>
      </c>
      <c r="C50" t="s">
        <v>131</v>
      </c>
      <c r="D50" s="14">
        <v>1</v>
      </c>
      <c r="E50" t="s">
        <v>30</v>
      </c>
      <c r="F50" t="s">
        <v>57</v>
      </c>
      <c r="G50" s="14">
        <v>120</v>
      </c>
      <c r="H50" s="14">
        <v>1</v>
      </c>
      <c r="I50" s="16">
        <v>0.83</v>
      </c>
      <c r="J50"/>
      <c r="K50"/>
      <c r="L50"/>
      <c r="M50" s="16">
        <v>179573.23</v>
      </c>
      <c r="N50"/>
      <c r="O50" s="16">
        <v>143583.76</v>
      </c>
      <c r="P50"/>
      <c r="Q50" s="16">
        <v>1496.44</v>
      </c>
      <c r="R50" s="16">
        <v>1496.44</v>
      </c>
      <c r="S50" s="16">
        <v>179573.23</v>
      </c>
      <c r="T50" s="15">
        <v>145080.2</v>
      </c>
    </row>
    <row r="51" ht="15" customHeight="1" spans="1:20">
      <c r="A51" t="s">
        <v>75</v>
      </c>
      <c r="B51" t="s">
        <v>132</v>
      </c>
      <c r="C51" t="s">
        <v>133</v>
      </c>
      <c r="D51" s="14">
        <v>1</v>
      </c>
      <c r="E51" t="s">
        <v>30</v>
      </c>
      <c r="F51" t="s">
        <v>57</v>
      </c>
      <c r="G51" s="14">
        <v>120</v>
      </c>
      <c r="H51" s="14">
        <v>1</v>
      </c>
      <c r="I51" s="16">
        <v>0.83</v>
      </c>
      <c r="J51"/>
      <c r="K51"/>
      <c r="L51"/>
      <c r="M51" s="16">
        <v>173023.64</v>
      </c>
      <c r="N51"/>
      <c r="O51" s="16">
        <v>138346.82</v>
      </c>
      <c r="P51"/>
      <c r="Q51" s="16">
        <v>1441.86</v>
      </c>
      <c r="R51" s="16">
        <v>1441.86</v>
      </c>
      <c r="S51" s="16">
        <v>173023.64</v>
      </c>
      <c r="T51" s="16">
        <v>139788.68</v>
      </c>
    </row>
    <row r="52" ht="15" customHeight="1" spans="1:20">
      <c r="A52" t="s">
        <v>75</v>
      </c>
      <c r="B52" t="s">
        <v>134</v>
      </c>
      <c r="C52" t="s">
        <v>135</v>
      </c>
      <c r="D52" s="14">
        <v>1</v>
      </c>
      <c r="E52" t="s">
        <v>30</v>
      </c>
      <c r="F52" t="s">
        <v>57</v>
      </c>
      <c r="G52" s="14">
        <v>120</v>
      </c>
      <c r="H52" s="14">
        <v>1</v>
      </c>
      <c r="I52" s="16">
        <v>0.83</v>
      </c>
      <c r="J52"/>
      <c r="K52"/>
      <c r="L52"/>
      <c r="M52" s="16">
        <v>50357.65</v>
      </c>
      <c r="N52"/>
      <c r="O52" s="16">
        <v>40265.14</v>
      </c>
      <c r="P52"/>
      <c r="Q52" s="16">
        <v>419.65</v>
      </c>
      <c r="R52" s="16">
        <v>419.65</v>
      </c>
      <c r="S52" s="16">
        <v>50357.65</v>
      </c>
      <c r="T52" s="16">
        <v>40684.79</v>
      </c>
    </row>
    <row r="53" ht="15" customHeight="1" spans="1:20">
      <c r="A53" t="s">
        <v>75</v>
      </c>
      <c r="B53" t="s">
        <v>136</v>
      </c>
      <c r="C53" t="s">
        <v>137</v>
      </c>
      <c r="D53" s="14">
        <v>1</v>
      </c>
      <c r="E53" t="s">
        <v>30</v>
      </c>
      <c r="F53" t="s">
        <v>57</v>
      </c>
      <c r="G53" s="14">
        <v>120</v>
      </c>
      <c r="H53" s="14">
        <v>1</v>
      </c>
      <c r="I53" s="16">
        <v>0.83</v>
      </c>
      <c r="J53"/>
      <c r="K53"/>
      <c r="L53"/>
      <c r="M53" s="16">
        <v>48520.99</v>
      </c>
      <c r="N53"/>
      <c r="O53" s="16">
        <v>38796.57</v>
      </c>
      <c r="P53"/>
      <c r="Q53" s="16">
        <v>404.34</v>
      </c>
      <c r="R53" s="16">
        <v>404.34</v>
      </c>
      <c r="S53" s="16">
        <v>48520.99</v>
      </c>
      <c r="T53" s="16">
        <v>39200.91</v>
      </c>
    </row>
    <row r="54" ht="15" customHeight="1" spans="1:20">
      <c r="A54" t="s">
        <v>75</v>
      </c>
      <c r="B54" t="s">
        <v>138</v>
      </c>
      <c r="C54" t="s">
        <v>139</v>
      </c>
      <c r="D54" s="14">
        <v>1</v>
      </c>
      <c r="E54" t="s">
        <v>30</v>
      </c>
      <c r="F54" t="s">
        <v>57</v>
      </c>
      <c r="G54" s="14">
        <v>120</v>
      </c>
      <c r="H54" s="14">
        <v>1</v>
      </c>
      <c r="I54" s="16">
        <v>0.83</v>
      </c>
      <c r="J54"/>
      <c r="K54"/>
      <c r="L54"/>
      <c r="M54" s="16">
        <v>825829.53</v>
      </c>
      <c r="N54"/>
      <c r="O54" s="16">
        <v>660319.53</v>
      </c>
      <c r="P54"/>
      <c r="Q54" s="16">
        <v>6881.91</v>
      </c>
      <c r="R54" s="16">
        <v>6881.91</v>
      </c>
      <c r="S54" s="16">
        <v>825829.53</v>
      </c>
      <c r="T54" s="16">
        <v>667201.44</v>
      </c>
    </row>
    <row r="55" ht="15" customHeight="1" spans="1:20">
      <c r="A55" t="s">
        <v>75</v>
      </c>
      <c r="B55" t="s">
        <v>140</v>
      </c>
      <c r="C55" t="s">
        <v>141</v>
      </c>
      <c r="D55" s="14">
        <v>1</v>
      </c>
      <c r="E55" t="s">
        <v>30</v>
      </c>
      <c r="F55" t="s">
        <v>57</v>
      </c>
      <c r="G55" s="14">
        <v>120</v>
      </c>
      <c r="H55" s="14">
        <v>1</v>
      </c>
      <c r="I55" s="16">
        <v>0.83</v>
      </c>
      <c r="J55"/>
      <c r="K55"/>
      <c r="L55"/>
      <c r="M55" s="16">
        <v>1891251.82</v>
      </c>
      <c r="N55"/>
      <c r="O55" s="16">
        <v>1512213.43</v>
      </c>
      <c r="P55"/>
      <c r="Q55" s="16">
        <v>15760.43</v>
      </c>
      <c r="R55" s="16">
        <v>15760.43</v>
      </c>
      <c r="S55" s="16">
        <v>1891251.82</v>
      </c>
      <c r="T55" s="16">
        <v>1527973.86</v>
      </c>
    </row>
    <row r="56" ht="15" customHeight="1" spans="1:20">
      <c r="A56" t="s">
        <v>75</v>
      </c>
      <c r="B56" t="s">
        <v>142</v>
      </c>
      <c r="C56" t="s">
        <v>143</v>
      </c>
      <c r="D56" s="14">
        <v>1</v>
      </c>
      <c r="E56" t="s">
        <v>30</v>
      </c>
      <c r="F56" t="s">
        <v>57</v>
      </c>
      <c r="G56" s="14">
        <v>120</v>
      </c>
      <c r="H56" s="14">
        <v>1</v>
      </c>
      <c r="I56" s="16">
        <v>0.83</v>
      </c>
      <c r="J56"/>
      <c r="K56"/>
      <c r="L56"/>
      <c r="M56" s="16">
        <v>103886.96</v>
      </c>
      <c r="N56"/>
      <c r="O56" s="16">
        <v>83066.28</v>
      </c>
      <c r="P56"/>
      <c r="Q56" s="16">
        <v>865.72</v>
      </c>
      <c r="R56" s="16">
        <v>865.72</v>
      </c>
      <c r="S56" s="16">
        <v>103886.96</v>
      </c>
      <c r="T56" s="14">
        <v>83932</v>
      </c>
    </row>
    <row r="57" ht="15" customHeight="1" spans="1:20">
      <c r="A57" t="s">
        <v>75</v>
      </c>
      <c r="B57" t="s">
        <v>144</v>
      </c>
      <c r="C57" t="s">
        <v>145</v>
      </c>
      <c r="D57" s="14">
        <v>1</v>
      </c>
      <c r="E57" t="s">
        <v>30</v>
      </c>
      <c r="F57" t="s">
        <v>57</v>
      </c>
      <c r="G57" s="14">
        <v>120</v>
      </c>
      <c r="H57" s="14">
        <v>1</v>
      </c>
      <c r="I57" s="16">
        <v>0.83</v>
      </c>
      <c r="J57"/>
      <c r="K57"/>
      <c r="L57"/>
      <c r="M57" s="16">
        <v>17952.82</v>
      </c>
      <c r="N57"/>
      <c r="O57" s="16">
        <v>14354.78</v>
      </c>
      <c r="P57"/>
      <c r="Q57" s="16">
        <v>149.61</v>
      </c>
      <c r="R57" s="16">
        <v>149.61</v>
      </c>
      <c r="S57" s="16">
        <v>17952.82</v>
      </c>
      <c r="T57" s="16">
        <v>14504.39</v>
      </c>
    </row>
    <row r="58" ht="15" customHeight="1" spans="1:20">
      <c r="A58" t="s">
        <v>75</v>
      </c>
      <c r="B58" t="s">
        <v>146</v>
      </c>
      <c r="C58" t="s">
        <v>147</v>
      </c>
      <c r="D58" s="14">
        <v>1</v>
      </c>
      <c r="E58" t="s">
        <v>30</v>
      </c>
      <c r="F58" t="s">
        <v>57</v>
      </c>
      <c r="G58" s="14">
        <v>120</v>
      </c>
      <c r="H58" s="14">
        <v>1</v>
      </c>
      <c r="I58" s="16">
        <v>0.83</v>
      </c>
      <c r="J58"/>
      <c r="K58"/>
      <c r="L58"/>
      <c r="M58" s="16">
        <v>3590.56</v>
      </c>
      <c r="N58"/>
      <c r="O58" s="16">
        <v>2870.95</v>
      </c>
      <c r="P58"/>
      <c r="Q58" s="16">
        <v>29.92</v>
      </c>
      <c r="R58" s="16">
        <v>29.92</v>
      </c>
      <c r="S58" s="16">
        <v>3590.56</v>
      </c>
      <c r="T58" s="16">
        <v>2900.87</v>
      </c>
    </row>
    <row r="59" ht="15" customHeight="1" spans="1:20">
      <c r="A59" t="s">
        <v>75</v>
      </c>
      <c r="B59" t="s">
        <v>148</v>
      </c>
      <c r="C59" t="s">
        <v>149</v>
      </c>
      <c r="D59" s="14">
        <v>1</v>
      </c>
      <c r="E59" t="s">
        <v>30</v>
      </c>
      <c r="F59" t="s">
        <v>57</v>
      </c>
      <c r="G59" s="14">
        <v>120</v>
      </c>
      <c r="H59" s="14">
        <v>1</v>
      </c>
      <c r="I59" s="16">
        <v>0.83</v>
      </c>
      <c r="J59"/>
      <c r="K59"/>
      <c r="L59"/>
      <c r="M59" s="16">
        <v>35905.63</v>
      </c>
      <c r="N59"/>
      <c r="O59" s="16">
        <v>28709.54</v>
      </c>
      <c r="P59"/>
      <c r="Q59" s="16">
        <v>299.21</v>
      </c>
      <c r="R59" s="16">
        <v>299.21</v>
      </c>
      <c r="S59" s="16">
        <v>35905.63</v>
      </c>
      <c r="T59" s="16">
        <v>29008.75</v>
      </c>
    </row>
    <row r="60" ht="15" customHeight="1" spans="1:20">
      <c r="A60" t="s">
        <v>75</v>
      </c>
      <c r="B60" t="s">
        <v>150</v>
      </c>
      <c r="C60" t="s">
        <v>151</v>
      </c>
      <c r="D60" s="14">
        <v>1</v>
      </c>
      <c r="E60" t="s">
        <v>30</v>
      </c>
      <c r="F60" t="s">
        <v>57</v>
      </c>
      <c r="G60" s="14">
        <v>120</v>
      </c>
      <c r="H60" s="14">
        <v>1</v>
      </c>
      <c r="I60" s="16">
        <v>0.83</v>
      </c>
      <c r="J60"/>
      <c r="K60"/>
      <c r="L60"/>
      <c r="M60" s="16">
        <v>17952.82</v>
      </c>
      <c r="N60"/>
      <c r="O60" s="16">
        <v>14354.78</v>
      </c>
      <c r="P60"/>
      <c r="Q60" s="16">
        <v>149.61</v>
      </c>
      <c r="R60" s="16">
        <v>149.61</v>
      </c>
      <c r="S60" s="16">
        <v>17952.82</v>
      </c>
      <c r="T60" s="16">
        <v>14504.39</v>
      </c>
    </row>
    <row r="61" ht="15" customHeight="1" spans="1:20">
      <c r="A61" t="s">
        <v>75</v>
      </c>
      <c r="B61" t="s">
        <v>152</v>
      </c>
      <c r="C61" t="s">
        <v>153</v>
      </c>
      <c r="D61" s="14">
        <v>1</v>
      </c>
      <c r="E61" t="s">
        <v>30</v>
      </c>
      <c r="F61" t="s">
        <v>57</v>
      </c>
      <c r="G61" s="14">
        <v>120</v>
      </c>
      <c r="H61" s="14">
        <v>1</v>
      </c>
      <c r="I61" s="16">
        <v>0.83</v>
      </c>
      <c r="J61"/>
      <c r="K61"/>
      <c r="L61"/>
      <c r="M61" s="16">
        <v>21543.38</v>
      </c>
      <c r="N61"/>
      <c r="O61" s="16">
        <v>17225.73</v>
      </c>
      <c r="P61"/>
      <c r="Q61" s="16">
        <v>179.53</v>
      </c>
      <c r="R61" s="16">
        <v>179.53</v>
      </c>
      <c r="S61" s="16">
        <v>21543.38</v>
      </c>
      <c r="T61" s="16">
        <v>17405.26</v>
      </c>
    </row>
    <row r="62" ht="15" customHeight="1" spans="1:20">
      <c r="A62" t="s">
        <v>75</v>
      </c>
      <c r="B62" t="s">
        <v>154</v>
      </c>
      <c r="C62" t="s">
        <v>155</v>
      </c>
      <c r="D62" s="14">
        <v>1</v>
      </c>
      <c r="E62" t="s">
        <v>30</v>
      </c>
      <c r="F62" t="s">
        <v>57</v>
      </c>
      <c r="G62" s="14">
        <v>120</v>
      </c>
      <c r="H62" s="14">
        <v>1</v>
      </c>
      <c r="I62" s="16">
        <v>0.83</v>
      </c>
      <c r="J62"/>
      <c r="K62"/>
      <c r="L62"/>
      <c r="M62" s="16">
        <v>124545.85</v>
      </c>
      <c r="N62"/>
      <c r="O62" s="16">
        <v>99584.79</v>
      </c>
      <c r="P62"/>
      <c r="Q62" s="16">
        <v>1037.88</v>
      </c>
      <c r="R62" s="16">
        <v>1037.88</v>
      </c>
      <c r="S62" s="16">
        <v>124545.85</v>
      </c>
      <c r="T62" s="16">
        <v>100622.67</v>
      </c>
    </row>
    <row r="63" ht="15" customHeight="1" spans="1:20">
      <c r="A63" t="s">
        <v>75</v>
      </c>
      <c r="B63" t="s">
        <v>156</v>
      </c>
      <c r="C63" t="s">
        <v>157</v>
      </c>
      <c r="D63" s="14">
        <v>1</v>
      </c>
      <c r="E63" t="s">
        <v>30</v>
      </c>
      <c r="F63" t="s">
        <v>57</v>
      </c>
      <c r="G63" s="14">
        <v>120</v>
      </c>
      <c r="H63" s="14">
        <v>1</v>
      </c>
      <c r="I63" s="16">
        <v>0.83</v>
      </c>
      <c r="J63"/>
      <c r="K63"/>
      <c r="L63"/>
      <c r="M63" s="16">
        <v>71498.54</v>
      </c>
      <c r="N63"/>
      <c r="O63" s="16">
        <v>57169.04</v>
      </c>
      <c r="P63"/>
      <c r="Q63" s="16">
        <v>595.82</v>
      </c>
      <c r="R63" s="16">
        <v>595.82</v>
      </c>
      <c r="S63" s="16">
        <v>71498.54</v>
      </c>
      <c r="T63" s="16">
        <v>57764.86</v>
      </c>
    </row>
    <row r="64" ht="15" customHeight="1" spans="1:20">
      <c r="A64" t="s">
        <v>75</v>
      </c>
      <c r="B64" t="s">
        <v>158</v>
      </c>
      <c r="C64" t="s">
        <v>159</v>
      </c>
      <c r="D64" s="14">
        <v>1</v>
      </c>
      <c r="E64" t="s">
        <v>30</v>
      </c>
      <c r="F64" t="s">
        <v>57</v>
      </c>
      <c r="G64" s="14">
        <v>120</v>
      </c>
      <c r="H64" s="14">
        <v>1</v>
      </c>
      <c r="I64" s="16">
        <v>0.83</v>
      </c>
      <c r="J64"/>
      <c r="K64"/>
      <c r="L64"/>
      <c r="M64" s="15">
        <v>30213.9</v>
      </c>
      <c r="N64"/>
      <c r="O64" s="16">
        <v>24158.53</v>
      </c>
      <c r="P64"/>
      <c r="Q64" s="16">
        <v>251.78</v>
      </c>
      <c r="R64" s="16">
        <v>251.78</v>
      </c>
      <c r="S64" s="15">
        <v>30213.9</v>
      </c>
      <c r="T64" s="16">
        <v>24410.31</v>
      </c>
    </row>
    <row r="65" ht="15" customHeight="1" spans="1:20">
      <c r="A65" t="s">
        <v>75</v>
      </c>
      <c r="B65" t="s">
        <v>160</v>
      </c>
      <c r="C65" t="s">
        <v>161</v>
      </c>
      <c r="D65" s="14">
        <v>1</v>
      </c>
      <c r="E65" t="s">
        <v>30</v>
      </c>
      <c r="F65" t="s">
        <v>57</v>
      </c>
      <c r="G65" s="14">
        <v>120</v>
      </c>
      <c r="H65" s="14">
        <v>1</v>
      </c>
      <c r="I65" s="16">
        <v>0.83</v>
      </c>
      <c r="J65"/>
      <c r="K65"/>
      <c r="L65"/>
      <c r="M65" s="16">
        <v>58813.32</v>
      </c>
      <c r="N65"/>
      <c r="O65" s="16">
        <v>47026.15</v>
      </c>
      <c r="P65"/>
      <c r="Q65" s="16">
        <v>490.11</v>
      </c>
      <c r="R65" s="16">
        <v>490.11</v>
      </c>
      <c r="S65" s="16">
        <v>58813.32</v>
      </c>
      <c r="T65" s="16">
        <v>47516.26</v>
      </c>
    </row>
    <row r="66" ht="15" customHeight="1" spans="1:20">
      <c r="A66" t="s">
        <v>75</v>
      </c>
      <c r="B66" t="s">
        <v>162</v>
      </c>
      <c r="C66" t="s">
        <v>163</v>
      </c>
      <c r="D66" s="14">
        <v>1</v>
      </c>
      <c r="E66" t="s">
        <v>164</v>
      </c>
      <c r="F66" t="s">
        <v>31</v>
      </c>
      <c r="G66" s="14">
        <v>120</v>
      </c>
      <c r="H66" s="14">
        <v>28</v>
      </c>
      <c r="I66" s="16">
        <v>0.79</v>
      </c>
      <c r="J66" s="14">
        <v>950000</v>
      </c>
      <c r="K66" s="14">
        <v>19000000</v>
      </c>
      <c r="L66" s="16">
        <v>4156250.05</v>
      </c>
      <c r="M66"/>
      <c r="N66"/>
      <c r="O66"/>
      <c r="P66"/>
      <c r="Q66" s="16">
        <v>150416.67</v>
      </c>
      <c r="R66" s="16">
        <v>601666.68</v>
      </c>
      <c r="S66" s="14">
        <v>19000000</v>
      </c>
      <c r="T66" s="16">
        <v>4306666.72</v>
      </c>
    </row>
    <row r="67" ht="15" customHeight="1" spans="1:20">
      <c r="A67" t="s">
        <v>75</v>
      </c>
      <c r="B67" t="s">
        <v>165</v>
      </c>
      <c r="C67" t="s">
        <v>166</v>
      </c>
      <c r="D67" s="14">
        <v>1</v>
      </c>
      <c r="E67" t="s">
        <v>30</v>
      </c>
      <c r="F67" t="s">
        <v>57</v>
      </c>
      <c r="G67" s="14">
        <v>120</v>
      </c>
      <c r="H67" s="14">
        <v>1</v>
      </c>
      <c r="I67" s="16">
        <v>0.83</v>
      </c>
      <c r="J67"/>
      <c r="K67"/>
      <c r="L67"/>
      <c r="M67" s="16">
        <v>166061.14</v>
      </c>
      <c r="N67"/>
      <c r="O67" s="16">
        <v>132779.72</v>
      </c>
      <c r="P67"/>
      <c r="Q67" s="16">
        <v>1383.84</v>
      </c>
      <c r="R67" s="16">
        <v>1383.84</v>
      </c>
      <c r="S67" s="16">
        <v>166061.14</v>
      </c>
      <c r="T67" s="16">
        <v>134163.56</v>
      </c>
    </row>
    <row r="68" ht="15" customHeight="1" spans="1:20">
      <c r="A68" t="s">
        <v>75</v>
      </c>
      <c r="B68" t="s">
        <v>167</v>
      </c>
      <c r="C68" t="s">
        <v>168</v>
      </c>
      <c r="D68" s="14">
        <v>1</v>
      </c>
      <c r="E68" t="s">
        <v>30</v>
      </c>
      <c r="F68" t="s">
        <v>57</v>
      </c>
      <c r="G68" s="14">
        <v>120</v>
      </c>
      <c r="H68" s="14">
        <v>1</v>
      </c>
      <c r="I68" s="16">
        <v>0.83</v>
      </c>
      <c r="J68"/>
      <c r="K68"/>
      <c r="L68"/>
      <c r="M68" s="16">
        <v>415152.84</v>
      </c>
      <c r="N68"/>
      <c r="O68" s="16">
        <v>331949.29</v>
      </c>
      <c r="P68"/>
      <c r="Q68" s="16">
        <v>3459.61</v>
      </c>
      <c r="R68" s="16">
        <v>3459.61</v>
      </c>
      <c r="S68" s="16">
        <v>415152.84</v>
      </c>
      <c r="T68" s="15">
        <v>335408.9</v>
      </c>
    </row>
    <row r="69" ht="15" customHeight="1" spans="1:20">
      <c r="A69" t="s">
        <v>75</v>
      </c>
      <c r="B69" t="s">
        <v>169</v>
      </c>
      <c r="C69" t="s">
        <v>170</v>
      </c>
      <c r="D69" s="14">
        <v>1</v>
      </c>
      <c r="E69" t="s">
        <v>30</v>
      </c>
      <c r="F69" t="s">
        <v>57</v>
      </c>
      <c r="G69" s="14">
        <v>120</v>
      </c>
      <c r="H69" s="14">
        <v>1</v>
      </c>
      <c r="I69" s="16">
        <v>0.83</v>
      </c>
      <c r="J69"/>
      <c r="K69"/>
      <c r="L69"/>
      <c r="M69" s="16">
        <v>59966.52</v>
      </c>
      <c r="N69"/>
      <c r="O69" s="16">
        <v>47948.23</v>
      </c>
      <c r="P69"/>
      <c r="Q69" s="16">
        <v>499.72</v>
      </c>
      <c r="R69" s="16">
        <v>499.72</v>
      </c>
      <c r="S69" s="16">
        <v>59966.52</v>
      </c>
      <c r="T69" s="16">
        <v>48447.95</v>
      </c>
    </row>
    <row r="70" ht="15" customHeight="1" spans="1:20">
      <c r="A70" t="s">
        <v>75</v>
      </c>
      <c r="B70" t="s">
        <v>171</v>
      </c>
      <c r="C70" t="s">
        <v>172</v>
      </c>
      <c r="D70" s="14">
        <v>1</v>
      </c>
      <c r="E70" t="s">
        <v>30</v>
      </c>
      <c r="F70" t="s">
        <v>57</v>
      </c>
      <c r="G70" s="14">
        <v>120</v>
      </c>
      <c r="H70" s="14">
        <v>1</v>
      </c>
      <c r="I70" s="16">
        <v>0.83</v>
      </c>
      <c r="J70"/>
      <c r="K70"/>
      <c r="L70"/>
      <c r="M70" s="15">
        <v>346848.4</v>
      </c>
      <c r="N70"/>
      <c r="O70" s="15">
        <v>277334.2</v>
      </c>
      <c r="P70"/>
      <c r="Q70" s="15">
        <v>2890.4</v>
      </c>
      <c r="R70" s="15">
        <v>2890.4</v>
      </c>
      <c r="S70" s="15">
        <v>346848.4</v>
      </c>
      <c r="T70" s="15">
        <v>280224.6</v>
      </c>
    </row>
    <row r="71" ht="15" customHeight="1" spans="1:20">
      <c r="A71" t="s">
        <v>75</v>
      </c>
      <c r="B71" t="s">
        <v>173</v>
      </c>
      <c r="C71" t="s">
        <v>174</v>
      </c>
      <c r="D71" s="14">
        <v>1</v>
      </c>
      <c r="E71" t="s">
        <v>30</v>
      </c>
      <c r="F71" t="s">
        <v>57</v>
      </c>
      <c r="G71" s="14">
        <v>120</v>
      </c>
      <c r="H71" s="14">
        <v>1</v>
      </c>
      <c r="I71" s="16">
        <v>0.83</v>
      </c>
      <c r="J71"/>
      <c r="K71"/>
      <c r="L71"/>
      <c r="M71" s="16">
        <v>100535.74</v>
      </c>
      <c r="N71"/>
      <c r="O71" s="15">
        <v>80386.7</v>
      </c>
      <c r="P71"/>
      <c r="Q71" s="15">
        <v>837.8</v>
      </c>
      <c r="R71" s="15">
        <v>837.8</v>
      </c>
      <c r="S71" s="16">
        <v>100535.74</v>
      </c>
      <c r="T71" s="15">
        <v>81224.5</v>
      </c>
    </row>
    <row r="72" ht="15" customHeight="1" spans="1:20">
      <c r="A72" t="s">
        <v>75</v>
      </c>
      <c r="B72" t="s">
        <v>175</v>
      </c>
      <c r="C72" t="s">
        <v>176</v>
      </c>
      <c r="D72" s="14">
        <v>1</v>
      </c>
      <c r="E72" t="s">
        <v>30</v>
      </c>
      <c r="F72" t="s">
        <v>57</v>
      </c>
      <c r="G72" s="14">
        <v>120</v>
      </c>
      <c r="H72" s="14">
        <v>1</v>
      </c>
      <c r="I72" s="16">
        <v>0.83</v>
      </c>
      <c r="J72"/>
      <c r="K72"/>
      <c r="L72"/>
      <c r="M72" s="14">
        <v>96869</v>
      </c>
      <c r="N72"/>
      <c r="O72" s="16">
        <v>77454.84</v>
      </c>
      <c r="P72"/>
      <c r="Q72" s="16">
        <v>807.24</v>
      </c>
      <c r="R72" s="16">
        <v>807.24</v>
      </c>
      <c r="S72" s="14">
        <v>96869</v>
      </c>
      <c r="T72" s="16">
        <v>78262.08</v>
      </c>
    </row>
    <row r="73" ht="15" customHeight="1" spans="1:20">
      <c r="A73" t="s">
        <v>75</v>
      </c>
      <c r="B73" t="s">
        <v>177</v>
      </c>
      <c r="C73" t="s">
        <v>178</v>
      </c>
      <c r="D73" s="14">
        <v>1</v>
      </c>
      <c r="E73" t="s">
        <v>30</v>
      </c>
      <c r="F73" t="s">
        <v>57</v>
      </c>
      <c r="G73" s="14">
        <v>120</v>
      </c>
      <c r="H73" s="14">
        <v>1</v>
      </c>
      <c r="I73" s="16">
        <v>0.83</v>
      </c>
      <c r="J73"/>
      <c r="K73"/>
      <c r="L73"/>
      <c r="M73" s="16">
        <v>724331.49</v>
      </c>
      <c r="N73"/>
      <c r="O73" s="16">
        <v>579163.39</v>
      </c>
      <c r="P73"/>
      <c r="Q73" s="15">
        <v>6036.1</v>
      </c>
      <c r="R73" s="15">
        <v>6036.1</v>
      </c>
      <c r="S73" s="16">
        <v>724331.49</v>
      </c>
      <c r="T73" s="16">
        <v>585199.49</v>
      </c>
    </row>
    <row r="74" ht="15" customHeight="1" spans="1:20">
      <c r="A74" t="s">
        <v>75</v>
      </c>
      <c r="B74" t="s">
        <v>179</v>
      </c>
      <c r="C74" t="s">
        <v>180</v>
      </c>
      <c r="D74" s="14">
        <v>1</v>
      </c>
      <c r="E74" t="s">
        <v>30</v>
      </c>
      <c r="F74" t="s">
        <v>57</v>
      </c>
      <c r="G74" s="14">
        <v>120</v>
      </c>
      <c r="H74" s="14">
        <v>1</v>
      </c>
      <c r="I74" s="16">
        <v>0.83</v>
      </c>
      <c r="J74"/>
      <c r="K74"/>
      <c r="L74"/>
      <c r="M74" s="16">
        <v>435418.02</v>
      </c>
      <c r="N74"/>
      <c r="O74" s="16">
        <v>348152.99</v>
      </c>
      <c r="P74"/>
      <c r="Q74" s="16">
        <v>3628.48</v>
      </c>
      <c r="R74" s="16">
        <v>3628.48</v>
      </c>
      <c r="S74" s="16">
        <v>435418.02</v>
      </c>
      <c r="T74" s="16">
        <v>351781.47</v>
      </c>
    </row>
    <row r="75" ht="15" customHeight="1" spans="1:20">
      <c r="A75" t="s">
        <v>75</v>
      </c>
      <c r="B75" t="s">
        <v>181</v>
      </c>
      <c r="C75" t="s">
        <v>182</v>
      </c>
      <c r="D75" s="14">
        <v>1</v>
      </c>
      <c r="E75" t="s">
        <v>30</v>
      </c>
      <c r="F75" t="s">
        <v>57</v>
      </c>
      <c r="G75" s="14">
        <v>120</v>
      </c>
      <c r="H75" s="14">
        <v>1</v>
      </c>
      <c r="I75" s="16">
        <v>0.83</v>
      </c>
      <c r="J75"/>
      <c r="K75"/>
      <c r="L75"/>
      <c r="M75" s="15">
        <v>598427.2</v>
      </c>
      <c r="N75"/>
      <c r="O75" s="16">
        <v>478492.42</v>
      </c>
      <c r="P75"/>
      <c r="Q75" s="16">
        <v>4986.89</v>
      </c>
      <c r="R75" s="16">
        <v>4986.89</v>
      </c>
      <c r="S75" s="15">
        <v>598427.2</v>
      </c>
      <c r="T75" s="16">
        <v>483479.31</v>
      </c>
    </row>
    <row r="76" ht="15" customHeight="1" spans="1:20">
      <c r="A76" t="s">
        <v>75</v>
      </c>
      <c r="B76" t="s">
        <v>183</v>
      </c>
      <c r="C76" t="s">
        <v>184</v>
      </c>
      <c r="D76" s="14">
        <v>1</v>
      </c>
      <c r="E76" t="s">
        <v>30</v>
      </c>
      <c r="F76" t="s">
        <v>57</v>
      </c>
      <c r="G76" s="14">
        <v>120</v>
      </c>
      <c r="H76" s="14">
        <v>1</v>
      </c>
      <c r="I76" s="16">
        <v>0.83</v>
      </c>
      <c r="J76"/>
      <c r="K76"/>
      <c r="L76"/>
      <c r="M76" s="16">
        <v>70015.98</v>
      </c>
      <c r="N76"/>
      <c r="O76" s="16">
        <v>55983.61</v>
      </c>
      <c r="P76"/>
      <c r="Q76" s="16">
        <v>583.47</v>
      </c>
      <c r="R76" s="16">
        <v>583.47</v>
      </c>
      <c r="S76" s="16">
        <v>70015.98</v>
      </c>
      <c r="T76" s="16">
        <v>56567.08</v>
      </c>
    </row>
    <row r="77" ht="15" customHeight="1" spans="1:20">
      <c r="A77" t="s">
        <v>75</v>
      </c>
      <c r="B77" t="s">
        <v>185</v>
      </c>
      <c r="C77" t="s">
        <v>186</v>
      </c>
      <c r="D77" s="14">
        <v>1</v>
      </c>
      <c r="E77" t="s">
        <v>30</v>
      </c>
      <c r="F77" t="s">
        <v>57</v>
      </c>
      <c r="G77" s="14">
        <v>120</v>
      </c>
      <c r="H77" s="14">
        <v>1</v>
      </c>
      <c r="I77" s="16">
        <v>0.83</v>
      </c>
      <c r="J77"/>
      <c r="K77"/>
      <c r="L77"/>
      <c r="M77" s="16">
        <v>52314.51</v>
      </c>
      <c r="N77"/>
      <c r="O77" s="16">
        <v>41829.81</v>
      </c>
      <c r="P77"/>
      <c r="Q77" s="16">
        <v>435.95</v>
      </c>
      <c r="R77" s="16">
        <v>435.95</v>
      </c>
      <c r="S77" s="16">
        <v>52314.51</v>
      </c>
      <c r="T77" s="16">
        <v>42265.76</v>
      </c>
    </row>
    <row r="78" ht="15" customHeight="1" spans="1:20">
      <c r="A78" t="s">
        <v>75</v>
      </c>
      <c r="B78" t="s">
        <v>187</v>
      </c>
      <c r="C78" t="s">
        <v>188</v>
      </c>
      <c r="D78" s="14">
        <v>1</v>
      </c>
      <c r="E78" t="s">
        <v>30</v>
      </c>
      <c r="F78" t="s">
        <v>57</v>
      </c>
      <c r="G78" s="14">
        <v>120</v>
      </c>
      <c r="H78" s="14">
        <v>1</v>
      </c>
      <c r="I78" s="16">
        <v>0.83</v>
      </c>
      <c r="J78"/>
      <c r="K78"/>
      <c r="L78"/>
      <c r="M78" s="16">
        <v>1153202.33</v>
      </c>
      <c r="N78"/>
      <c r="O78" s="16">
        <v>922081.36</v>
      </c>
      <c r="P78"/>
      <c r="Q78" s="16">
        <v>9610.02</v>
      </c>
      <c r="R78" s="16">
        <v>9610.02</v>
      </c>
      <c r="S78" s="16">
        <v>1153202.33</v>
      </c>
      <c r="T78" s="16">
        <v>931691.38</v>
      </c>
    </row>
    <row r="79" ht="15" customHeight="1" spans="1:20">
      <c r="A79" t="s">
        <v>75</v>
      </c>
      <c r="B79" t="s">
        <v>189</v>
      </c>
      <c r="C79" t="s">
        <v>190</v>
      </c>
      <c r="D79" s="14">
        <v>1</v>
      </c>
      <c r="E79" t="s">
        <v>30</v>
      </c>
      <c r="F79" t="s">
        <v>57</v>
      </c>
      <c r="G79" s="14">
        <v>120</v>
      </c>
      <c r="H79" s="14">
        <v>1</v>
      </c>
      <c r="I79" s="16">
        <v>0.83</v>
      </c>
      <c r="J79"/>
      <c r="K79"/>
      <c r="L79"/>
      <c r="M79" s="16">
        <v>419537.31</v>
      </c>
      <c r="N79"/>
      <c r="O79" s="16">
        <v>335455.04</v>
      </c>
      <c r="P79"/>
      <c r="Q79" s="16">
        <v>3496.14</v>
      </c>
      <c r="R79" s="16">
        <v>3496.14</v>
      </c>
      <c r="S79" s="16">
        <v>419537.31</v>
      </c>
      <c r="T79" s="16">
        <v>338951.18</v>
      </c>
    </row>
    <row r="80" ht="15" customHeight="1" spans="1:20">
      <c r="A80" t="s">
        <v>75</v>
      </c>
      <c r="B80" t="s">
        <v>191</v>
      </c>
      <c r="C80" t="s">
        <v>192</v>
      </c>
      <c r="D80" s="14">
        <v>1</v>
      </c>
      <c r="E80" t="s">
        <v>30</v>
      </c>
      <c r="F80" t="s">
        <v>57</v>
      </c>
      <c r="G80" s="14">
        <v>120</v>
      </c>
      <c r="H80" s="14">
        <v>1</v>
      </c>
      <c r="I80" s="16">
        <v>0.83</v>
      </c>
      <c r="J80"/>
      <c r="K80"/>
      <c r="L80"/>
      <c r="M80" s="16">
        <v>576601.17</v>
      </c>
      <c r="N80"/>
      <c r="O80" s="16">
        <v>461040.69</v>
      </c>
      <c r="P80"/>
      <c r="Q80" s="16">
        <v>4805.01</v>
      </c>
      <c r="R80" s="16">
        <v>4805.01</v>
      </c>
      <c r="S80" s="16">
        <v>576601.17</v>
      </c>
      <c r="T80" s="15">
        <v>465845.7</v>
      </c>
    </row>
    <row r="81" ht="15" customHeight="1" spans="1:20">
      <c r="A81" t="s">
        <v>75</v>
      </c>
      <c r="B81" t="s">
        <v>193</v>
      </c>
      <c r="C81" t="s">
        <v>194</v>
      </c>
      <c r="D81" s="14">
        <v>1</v>
      </c>
      <c r="E81" t="s">
        <v>30</v>
      </c>
      <c r="F81" t="s">
        <v>57</v>
      </c>
      <c r="G81" s="14">
        <v>120</v>
      </c>
      <c r="H81" s="14">
        <v>1</v>
      </c>
      <c r="I81" s="16">
        <v>0.83</v>
      </c>
      <c r="J81"/>
      <c r="K81"/>
      <c r="L81"/>
      <c r="M81" s="16">
        <v>67462.34</v>
      </c>
      <c r="N81"/>
      <c r="O81" s="16">
        <v>53941.76</v>
      </c>
      <c r="P81"/>
      <c r="Q81" s="16">
        <v>562.19</v>
      </c>
      <c r="R81" s="16">
        <v>562.19</v>
      </c>
      <c r="S81" s="16">
        <v>67462.34</v>
      </c>
      <c r="T81" s="16">
        <v>54503.95</v>
      </c>
    </row>
    <row r="82" ht="15" customHeight="1" spans="1:20">
      <c r="A82" t="s">
        <v>75</v>
      </c>
      <c r="B82" t="s">
        <v>195</v>
      </c>
      <c r="C82" t="s">
        <v>196</v>
      </c>
      <c r="D82" s="14">
        <v>1</v>
      </c>
      <c r="E82" t="s">
        <v>30</v>
      </c>
      <c r="F82" t="s">
        <v>57</v>
      </c>
      <c r="G82" s="14">
        <v>120</v>
      </c>
      <c r="H82" s="14">
        <v>1</v>
      </c>
      <c r="I82" s="16">
        <v>0.83</v>
      </c>
      <c r="J82"/>
      <c r="K82"/>
      <c r="L82"/>
      <c r="M82" s="16">
        <v>50406.47</v>
      </c>
      <c r="N82"/>
      <c r="O82" s="16">
        <v>40304.17</v>
      </c>
      <c r="P82"/>
      <c r="Q82" s="16">
        <v>420.05</v>
      </c>
      <c r="R82" s="16">
        <v>420.05</v>
      </c>
      <c r="S82" s="16">
        <v>50406.47</v>
      </c>
      <c r="T82" s="16">
        <v>40724.22</v>
      </c>
    </row>
    <row r="83" ht="15" customHeight="1" spans="1:20">
      <c r="A83" t="s">
        <v>75</v>
      </c>
      <c r="B83" t="s">
        <v>197</v>
      </c>
      <c r="C83" t="s">
        <v>198</v>
      </c>
      <c r="D83" s="14">
        <v>1</v>
      </c>
      <c r="E83" t="s">
        <v>30</v>
      </c>
      <c r="F83" t="s">
        <v>57</v>
      </c>
      <c r="G83" s="14">
        <v>120</v>
      </c>
      <c r="H83" s="14">
        <v>1</v>
      </c>
      <c r="I83" s="16">
        <v>0.83</v>
      </c>
      <c r="J83"/>
      <c r="K83"/>
      <c r="L83"/>
      <c r="M83" s="16">
        <v>8976.41</v>
      </c>
      <c r="N83"/>
      <c r="O83" s="16">
        <v>7177.39</v>
      </c>
      <c r="P83"/>
      <c r="Q83" s="15">
        <v>74.8</v>
      </c>
      <c r="R83" s="15">
        <v>74.8</v>
      </c>
      <c r="S83" s="16">
        <v>8976.41</v>
      </c>
      <c r="T83" s="16">
        <v>7252.19</v>
      </c>
    </row>
    <row r="84" ht="15" customHeight="1" spans="1:20">
      <c r="A84" t="s">
        <v>75</v>
      </c>
      <c r="B84" t="s">
        <v>199</v>
      </c>
      <c r="C84" t="s">
        <v>200</v>
      </c>
      <c r="D84" s="14">
        <v>1</v>
      </c>
      <c r="E84" t="s">
        <v>30</v>
      </c>
      <c r="F84" t="s">
        <v>57</v>
      </c>
      <c r="G84" s="14">
        <v>120</v>
      </c>
      <c r="H84" s="14">
        <v>1</v>
      </c>
      <c r="I84" s="16">
        <v>0.83</v>
      </c>
      <c r="J84"/>
      <c r="K84"/>
      <c r="L84"/>
      <c r="M84" s="15">
        <v>41889.9</v>
      </c>
      <c r="N84"/>
      <c r="O84" s="16">
        <v>33494.47</v>
      </c>
      <c r="P84"/>
      <c r="Q84" s="16">
        <v>349.08</v>
      </c>
      <c r="R84" s="16">
        <v>349.08</v>
      </c>
      <c r="S84" s="15">
        <v>41889.9</v>
      </c>
      <c r="T84" s="16">
        <v>33843.55</v>
      </c>
    </row>
    <row r="85" ht="15" customHeight="1" spans="1:20">
      <c r="A85" t="s">
        <v>75</v>
      </c>
      <c r="B85" t="s">
        <v>201</v>
      </c>
      <c r="C85" t="s">
        <v>202</v>
      </c>
      <c r="D85" s="14">
        <v>1</v>
      </c>
      <c r="E85" t="s">
        <v>30</v>
      </c>
      <c r="F85" t="s">
        <v>57</v>
      </c>
      <c r="G85" s="14">
        <v>120</v>
      </c>
      <c r="H85" s="14">
        <v>1</v>
      </c>
      <c r="I85" s="16">
        <v>0.83</v>
      </c>
      <c r="J85"/>
      <c r="K85"/>
      <c r="L85"/>
      <c r="M85" s="16">
        <v>29921.36</v>
      </c>
      <c r="N85"/>
      <c r="O85" s="16">
        <v>23924.62</v>
      </c>
      <c r="P85"/>
      <c r="Q85" s="16">
        <v>249.34</v>
      </c>
      <c r="R85" s="16">
        <v>249.34</v>
      </c>
      <c r="S85" s="16">
        <v>29921.36</v>
      </c>
      <c r="T85" s="16">
        <v>24173.96</v>
      </c>
    </row>
    <row r="86" ht="15" customHeight="1" spans="1:20">
      <c r="A86" t="s">
        <v>75</v>
      </c>
      <c r="B86" t="s">
        <v>203</v>
      </c>
      <c r="C86" t="s">
        <v>204</v>
      </c>
      <c r="D86" s="14">
        <v>1</v>
      </c>
      <c r="E86" t="s">
        <v>30</v>
      </c>
      <c r="F86" t="s">
        <v>57</v>
      </c>
      <c r="G86" s="14">
        <v>120</v>
      </c>
      <c r="H86" s="14">
        <v>1</v>
      </c>
      <c r="I86" s="16">
        <v>0.83</v>
      </c>
      <c r="J86"/>
      <c r="K86"/>
      <c r="L86"/>
      <c r="M86" s="16">
        <v>8649.02</v>
      </c>
      <c r="N86"/>
      <c r="O86" s="16">
        <v>6915.61</v>
      </c>
      <c r="P86"/>
      <c r="Q86" s="16">
        <v>72.08</v>
      </c>
      <c r="R86" s="16">
        <v>72.08</v>
      </c>
      <c r="S86" s="16">
        <v>8649.02</v>
      </c>
      <c r="T86" s="16">
        <v>6987.69</v>
      </c>
    </row>
    <row r="87" ht="15" customHeight="1" spans="1:20">
      <c r="A87" t="s">
        <v>75</v>
      </c>
      <c r="B87" t="s">
        <v>205</v>
      </c>
      <c r="C87" t="s">
        <v>206</v>
      </c>
      <c r="D87" s="14">
        <v>1</v>
      </c>
      <c r="E87" t="s">
        <v>30</v>
      </c>
      <c r="F87" t="s">
        <v>57</v>
      </c>
      <c r="G87" s="14">
        <v>120</v>
      </c>
      <c r="H87" s="14">
        <v>1</v>
      </c>
      <c r="I87" s="16">
        <v>0.83</v>
      </c>
      <c r="J87"/>
      <c r="K87"/>
      <c r="L87"/>
      <c r="M87" s="16">
        <v>28830.06</v>
      </c>
      <c r="N87"/>
      <c r="O87" s="16">
        <v>23052.04</v>
      </c>
      <c r="P87"/>
      <c r="Q87" s="16">
        <v>240.25</v>
      </c>
      <c r="R87" s="16">
        <v>240.25</v>
      </c>
      <c r="S87" s="16">
        <v>28830.06</v>
      </c>
      <c r="T87" s="16">
        <v>23292.29</v>
      </c>
    </row>
    <row r="88" ht="15" customHeight="1" spans="1:20">
      <c r="A88" t="s">
        <v>75</v>
      </c>
      <c r="B88" t="s">
        <v>207</v>
      </c>
      <c r="C88" t="s">
        <v>208</v>
      </c>
      <c r="D88" s="14">
        <v>1</v>
      </c>
      <c r="E88" t="s">
        <v>30</v>
      </c>
      <c r="F88" t="s">
        <v>57</v>
      </c>
      <c r="G88" s="14">
        <v>120</v>
      </c>
      <c r="H88" s="14">
        <v>1</v>
      </c>
      <c r="I88" s="16">
        <v>0.83</v>
      </c>
      <c r="J88"/>
      <c r="K88"/>
      <c r="L88"/>
      <c r="M88" s="16">
        <v>286287.57</v>
      </c>
      <c r="N88"/>
      <c r="O88" s="16">
        <v>228910.77</v>
      </c>
      <c r="P88"/>
      <c r="Q88" s="16">
        <v>2385.73</v>
      </c>
      <c r="R88" s="16">
        <v>2385.73</v>
      </c>
      <c r="S88" s="16">
        <v>286287.57</v>
      </c>
      <c r="T88" s="15">
        <v>231296.5</v>
      </c>
    </row>
    <row r="89" ht="15" customHeight="1" spans="1:20">
      <c r="A89" t="s">
        <v>75</v>
      </c>
      <c r="B89" t="s">
        <v>209</v>
      </c>
      <c r="C89" t="s">
        <v>210</v>
      </c>
      <c r="D89" s="14">
        <v>1</v>
      </c>
      <c r="E89" t="s">
        <v>30</v>
      </c>
      <c r="F89" t="s">
        <v>57</v>
      </c>
      <c r="G89" s="14">
        <v>120</v>
      </c>
      <c r="H89" s="14">
        <v>1</v>
      </c>
      <c r="I89" s="16">
        <v>0.83</v>
      </c>
      <c r="J89"/>
      <c r="K89"/>
      <c r="L89"/>
      <c r="M89" s="16">
        <v>71571.89</v>
      </c>
      <c r="N89"/>
      <c r="O89" s="16">
        <v>57227.69</v>
      </c>
      <c r="P89"/>
      <c r="Q89" s="16">
        <v>596.43</v>
      </c>
      <c r="R89" s="16">
        <v>596.43</v>
      </c>
      <c r="S89" s="16">
        <v>71571.89</v>
      </c>
      <c r="T89" s="16">
        <v>57824.12</v>
      </c>
    </row>
    <row r="90" ht="15" customHeight="1" spans="1:20">
      <c r="A90" t="s">
        <v>75</v>
      </c>
      <c r="B90" t="s">
        <v>211</v>
      </c>
      <c r="C90" t="s">
        <v>212</v>
      </c>
      <c r="D90" s="14">
        <v>1</v>
      </c>
      <c r="E90" t="s">
        <v>30</v>
      </c>
      <c r="F90" t="s">
        <v>57</v>
      </c>
      <c r="G90" s="14">
        <v>120</v>
      </c>
      <c r="H90" s="14">
        <v>1</v>
      </c>
      <c r="I90" s="16">
        <v>0.83</v>
      </c>
      <c r="J90"/>
      <c r="K90"/>
      <c r="L90"/>
      <c r="M90" s="14">
        <v>275846</v>
      </c>
      <c r="N90"/>
      <c r="O90" s="16">
        <v>220561.86</v>
      </c>
      <c r="P90"/>
      <c r="Q90" s="16">
        <v>2298.72</v>
      </c>
      <c r="R90" s="16">
        <v>2298.72</v>
      </c>
      <c r="S90" s="14">
        <v>275846</v>
      </c>
      <c r="T90" s="16">
        <v>222860.58</v>
      </c>
    </row>
    <row r="91" ht="15" customHeight="1" spans="1:20">
      <c r="A91" t="s">
        <v>75</v>
      </c>
      <c r="B91" t="s">
        <v>213</v>
      </c>
      <c r="C91" t="s">
        <v>214</v>
      </c>
      <c r="D91" s="14">
        <v>1</v>
      </c>
      <c r="E91" t="s">
        <v>30</v>
      </c>
      <c r="F91" t="s">
        <v>57</v>
      </c>
      <c r="G91" s="14">
        <v>120</v>
      </c>
      <c r="H91" s="14">
        <v>1</v>
      </c>
      <c r="I91" s="16">
        <v>0.83</v>
      </c>
      <c r="J91"/>
      <c r="K91"/>
      <c r="L91"/>
      <c r="M91" s="15">
        <v>68961.5</v>
      </c>
      <c r="N91"/>
      <c r="O91" s="16">
        <v>55140.47</v>
      </c>
      <c r="P91"/>
      <c r="Q91" s="16">
        <v>574.68</v>
      </c>
      <c r="R91" s="16">
        <v>574.68</v>
      </c>
      <c r="S91" s="15">
        <v>68961.5</v>
      </c>
      <c r="T91" s="16">
        <v>55715.15</v>
      </c>
    </row>
    <row r="92" ht="15" customHeight="1" spans="1:20">
      <c r="A92" t="s">
        <v>75</v>
      </c>
      <c r="B92" t="s">
        <v>215</v>
      </c>
      <c r="C92" t="s">
        <v>216</v>
      </c>
      <c r="D92" s="14">
        <v>1</v>
      </c>
      <c r="E92" t="s">
        <v>30</v>
      </c>
      <c r="F92" t="s">
        <v>57</v>
      </c>
      <c r="G92" s="14">
        <v>120</v>
      </c>
      <c r="H92" s="14">
        <v>1</v>
      </c>
      <c r="I92" s="16">
        <v>0.83</v>
      </c>
      <c r="J92"/>
      <c r="K92"/>
      <c r="L92"/>
      <c r="M92" s="16">
        <v>56300.03</v>
      </c>
      <c r="N92"/>
      <c r="O92" s="16">
        <v>45016.57</v>
      </c>
      <c r="P92"/>
      <c r="Q92" s="16">
        <v>469.17</v>
      </c>
      <c r="R92" s="16">
        <v>469.17</v>
      </c>
      <c r="S92" s="16">
        <v>56300.03</v>
      </c>
      <c r="T92" s="16">
        <v>45485.74</v>
      </c>
    </row>
    <row r="93" ht="15" customHeight="1" spans="1:20">
      <c r="A93" t="s">
        <v>75</v>
      </c>
      <c r="B93" t="s">
        <v>217</v>
      </c>
      <c r="C93" t="s">
        <v>218</v>
      </c>
      <c r="D93" s="14">
        <v>1</v>
      </c>
      <c r="E93" t="s">
        <v>30</v>
      </c>
      <c r="F93" t="s">
        <v>57</v>
      </c>
      <c r="G93" s="14">
        <v>120</v>
      </c>
      <c r="H93" s="14">
        <v>1</v>
      </c>
      <c r="I93" s="16">
        <v>0.83</v>
      </c>
      <c r="J93"/>
      <c r="K93"/>
      <c r="L93"/>
      <c r="M93" s="16">
        <v>49287.87</v>
      </c>
      <c r="N93"/>
      <c r="O93" s="16">
        <v>39409.76</v>
      </c>
      <c r="P93"/>
      <c r="Q93" s="16">
        <v>410.73</v>
      </c>
      <c r="R93" s="16">
        <v>410.73</v>
      </c>
      <c r="S93" s="16">
        <v>49287.87</v>
      </c>
      <c r="T93" s="16">
        <v>39820.49</v>
      </c>
    </row>
    <row r="94" ht="15" customHeight="1" spans="1:20">
      <c r="A94" t="s">
        <v>75</v>
      </c>
      <c r="B94" t="s">
        <v>219</v>
      </c>
      <c r="C94" t="s">
        <v>220</v>
      </c>
      <c r="D94" s="14">
        <v>1</v>
      </c>
      <c r="E94" t="s">
        <v>30</v>
      </c>
      <c r="F94" t="s">
        <v>57</v>
      </c>
      <c r="G94" s="14">
        <v>120</v>
      </c>
      <c r="H94" s="14">
        <v>1</v>
      </c>
      <c r="I94" s="16">
        <v>0.83</v>
      </c>
      <c r="J94"/>
      <c r="K94"/>
      <c r="L94"/>
      <c r="M94" s="16">
        <v>100254.51</v>
      </c>
      <c r="N94"/>
      <c r="O94" s="16">
        <v>80161.84</v>
      </c>
      <c r="P94"/>
      <c r="Q94" s="16">
        <v>835.45</v>
      </c>
      <c r="R94" s="16">
        <v>835.45</v>
      </c>
      <c r="S94" s="16">
        <v>100254.51</v>
      </c>
      <c r="T94" s="16">
        <v>80997.29</v>
      </c>
    </row>
    <row r="95" ht="15" customHeight="1" spans="1:20">
      <c r="A95" t="s">
        <v>75</v>
      </c>
      <c r="B95" t="s">
        <v>221</v>
      </c>
      <c r="C95" t="s">
        <v>222</v>
      </c>
      <c r="D95" s="14">
        <v>1</v>
      </c>
      <c r="E95" t="s">
        <v>30</v>
      </c>
      <c r="F95" t="s">
        <v>57</v>
      </c>
      <c r="G95" s="14">
        <v>120</v>
      </c>
      <c r="H95" s="14">
        <v>1</v>
      </c>
      <c r="I95" s="16">
        <v>0.83</v>
      </c>
      <c r="J95"/>
      <c r="K95"/>
      <c r="L95"/>
      <c r="M95" s="16">
        <v>96597.99</v>
      </c>
      <c r="N95"/>
      <c r="O95" s="16">
        <v>77238.14</v>
      </c>
      <c r="P95"/>
      <c r="Q95" s="16">
        <v>804.98</v>
      </c>
      <c r="R95" s="16">
        <v>804.98</v>
      </c>
      <c r="S95" s="16">
        <v>96597.99</v>
      </c>
      <c r="T95" s="16">
        <v>78043.12</v>
      </c>
    </row>
    <row r="96" ht="15" customHeight="1" spans="1:20">
      <c r="A96" t="s">
        <v>75</v>
      </c>
      <c r="B96" t="s">
        <v>223</v>
      </c>
      <c r="C96" t="s">
        <v>224</v>
      </c>
      <c r="D96" s="14">
        <v>1</v>
      </c>
      <c r="E96" t="s">
        <v>30</v>
      </c>
      <c r="F96" t="s">
        <v>57</v>
      </c>
      <c r="G96" s="14">
        <v>120</v>
      </c>
      <c r="H96" s="14">
        <v>1</v>
      </c>
      <c r="I96" s="16">
        <v>0.83</v>
      </c>
      <c r="J96"/>
      <c r="K96"/>
      <c r="L96"/>
      <c r="M96" s="16">
        <v>49669.46</v>
      </c>
      <c r="N96"/>
      <c r="O96" s="16">
        <v>39714.87</v>
      </c>
      <c r="P96"/>
      <c r="Q96" s="16">
        <v>413.91</v>
      </c>
      <c r="R96" s="16">
        <v>413.91</v>
      </c>
      <c r="S96" s="16">
        <v>49669.46</v>
      </c>
      <c r="T96" s="16">
        <v>40128.78</v>
      </c>
    </row>
    <row r="97" ht="15" customHeight="1" spans="1:20">
      <c r="A97" t="s">
        <v>75</v>
      </c>
      <c r="B97" t="s">
        <v>225</v>
      </c>
      <c r="C97" t="s">
        <v>226</v>
      </c>
      <c r="D97" s="14">
        <v>1</v>
      </c>
      <c r="E97" t="s">
        <v>30</v>
      </c>
      <c r="F97" t="s">
        <v>57</v>
      </c>
      <c r="G97" s="14">
        <v>120</v>
      </c>
      <c r="H97" s="14">
        <v>1</v>
      </c>
      <c r="I97" s="16">
        <v>0.83</v>
      </c>
      <c r="J97"/>
      <c r="K97"/>
      <c r="L97"/>
      <c r="M97" s="15">
        <v>47857.9</v>
      </c>
      <c r="N97"/>
      <c r="O97" s="16">
        <v>38266.38</v>
      </c>
      <c r="P97"/>
      <c r="Q97" s="16">
        <v>398.82</v>
      </c>
      <c r="R97" s="16">
        <v>398.82</v>
      </c>
      <c r="S97" s="15">
        <v>47857.9</v>
      </c>
      <c r="T97" s="15">
        <v>38665.2</v>
      </c>
    </row>
    <row r="98" ht="15" customHeight="1" spans="1:20">
      <c r="A98" t="s">
        <v>75</v>
      </c>
      <c r="B98" t="s">
        <v>227</v>
      </c>
      <c r="C98" t="s">
        <v>228</v>
      </c>
      <c r="D98" s="14">
        <v>1</v>
      </c>
      <c r="E98" t="s">
        <v>30</v>
      </c>
      <c r="F98" t="s">
        <v>57</v>
      </c>
      <c r="G98" s="14">
        <v>120</v>
      </c>
      <c r="H98" s="14">
        <v>1</v>
      </c>
      <c r="I98" s="16">
        <v>0.83</v>
      </c>
      <c r="J98"/>
      <c r="K98"/>
      <c r="L98"/>
      <c r="M98" s="16">
        <v>5164.43</v>
      </c>
      <c r="N98"/>
      <c r="O98" s="16">
        <v>4129.39</v>
      </c>
      <c r="P98"/>
      <c r="Q98" s="16">
        <v>43.04</v>
      </c>
      <c r="R98" s="16">
        <v>43.04</v>
      </c>
      <c r="S98" s="16">
        <v>5164.43</v>
      </c>
      <c r="T98" s="16">
        <v>4172.43</v>
      </c>
    </row>
    <row r="99" ht="15" customHeight="1" spans="1:20">
      <c r="A99" t="s">
        <v>75</v>
      </c>
      <c r="B99" t="s">
        <v>229</v>
      </c>
      <c r="C99" t="s">
        <v>230</v>
      </c>
      <c r="D99" s="14">
        <v>1</v>
      </c>
      <c r="E99" t="s">
        <v>30</v>
      </c>
      <c r="F99" t="s">
        <v>57</v>
      </c>
      <c r="G99" s="14">
        <v>120</v>
      </c>
      <c r="H99" s="14">
        <v>1</v>
      </c>
      <c r="I99" s="16">
        <v>0.83</v>
      </c>
      <c r="J99"/>
      <c r="K99"/>
      <c r="L99"/>
      <c r="M99" s="16">
        <v>4976.07</v>
      </c>
      <c r="N99"/>
      <c r="O99" s="16">
        <v>3978.78</v>
      </c>
      <c r="P99"/>
      <c r="Q99" s="16">
        <v>41.47</v>
      </c>
      <c r="R99" s="16">
        <v>41.47</v>
      </c>
      <c r="S99" s="16">
        <v>4976.07</v>
      </c>
      <c r="T99" s="16">
        <v>4020.25</v>
      </c>
    </row>
    <row r="100" ht="15" customHeight="1" spans="1:20">
      <c r="A100" t="s">
        <v>75</v>
      </c>
      <c r="B100" t="s">
        <v>231</v>
      </c>
      <c r="C100" t="s">
        <v>232</v>
      </c>
      <c r="D100" s="14">
        <v>1</v>
      </c>
      <c r="E100" t="s">
        <v>30</v>
      </c>
      <c r="F100" t="s">
        <v>57</v>
      </c>
      <c r="G100" s="14">
        <v>120</v>
      </c>
      <c r="H100" s="14">
        <v>1</v>
      </c>
      <c r="I100" s="16">
        <v>0.83</v>
      </c>
      <c r="J100"/>
      <c r="K100"/>
      <c r="L100"/>
      <c r="M100" s="16">
        <v>8760.97</v>
      </c>
      <c r="N100"/>
      <c r="O100" s="16">
        <v>7005.13</v>
      </c>
      <c r="P100"/>
      <c r="Q100" s="16">
        <v>73.01</v>
      </c>
      <c r="R100" s="16">
        <v>73.01</v>
      </c>
      <c r="S100" s="16">
        <v>8760.97</v>
      </c>
      <c r="T100" s="16">
        <v>7078.14</v>
      </c>
    </row>
    <row r="101" ht="15" customHeight="1" spans="1:20">
      <c r="A101" t="s">
        <v>75</v>
      </c>
      <c r="B101" t="s">
        <v>233</v>
      </c>
      <c r="C101" t="s">
        <v>234</v>
      </c>
      <c r="D101" s="14">
        <v>1</v>
      </c>
      <c r="E101" t="s">
        <v>30</v>
      </c>
      <c r="F101" t="s">
        <v>57</v>
      </c>
      <c r="G101" s="14">
        <v>120</v>
      </c>
      <c r="H101" s="14">
        <v>1</v>
      </c>
      <c r="I101" s="16">
        <v>0.83</v>
      </c>
      <c r="J101"/>
      <c r="K101"/>
      <c r="L101"/>
      <c r="M101" s="16">
        <v>8441.44</v>
      </c>
      <c r="N101"/>
      <c r="O101" s="16">
        <v>6749.63</v>
      </c>
      <c r="P101"/>
      <c r="Q101" s="16">
        <v>70.35</v>
      </c>
      <c r="R101" s="16">
        <v>70.35</v>
      </c>
      <c r="S101" s="16">
        <v>8441.44</v>
      </c>
      <c r="T101" s="16">
        <v>6819.98</v>
      </c>
    </row>
    <row r="102" ht="15" customHeight="1" spans="1:20">
      <c r="A102" t="s">
        <v>75</v>
      </c>
      <c r="B102" t="s">
        <v>235</v>
      </c>
      <c r="C102" t="s">
        <v>236</v>
      </c>
      <c r="D102" s="14">
        <v>1</v>
      </c>
      <c r="E102" t="s">
        <v>237</v>
      </c>
      <c r="F102" t="s">
        <v>57</v>
      </c>
      <c r="G102" s="14">
        <v>120</v>
      </c>
      <c r="H102" s="14">
        <v>1</v>
      </c>
      <c r="I102" s="16">
        <v>0.83</v>
      </c>
      <c r="J102"/>
      <c r="K102"/>
      <c r="L102"/>
      <c r="M102" s="14">
        <v>44800</v>
      </c>
      <c r="N102"/>
      <c r="O102" s="16">
        <v>34757.33</v>
      </c>
      <c r="P102"/>
      <c r="Q102" s="16">
        <v>373.33</v>
      </c>
      <c r="R102" s="16">
        <v>373.33</v>
      </c>
      <c r="S102" s="14">
        <v>44800</v>
      </c>
      <c r="T102" s="16">
        <v>35130.66</v>
      </c>
    </row>
    <row r="103" ht="15" customHeight="1" spans="1:20">
      <c r="A103" t="s">
        <v>75</v>
      </c>
      <c r="B103" t="s">
        <v>238</v>
      </c>
      <c r="C103" t="s">
        <v>239</v>
      </c>
      <c r="D103" s="14">
        <v>1</v>
      </c>
      <c r="E103" t="s">
        <v>240</v>
      </c>
      <c r="F103" t="s">
        <v>57</v>
      </c>
      <c r="G103" s="14">
        <v>120</v>
      </c>
      <c r="H103" s="14">
        <v>1</v>
      </c>
      <c r="I103" s="16">
        <v>0.83</v>
      </c>
      <c r="J103"/>
      <c r="K103"/>
      <c r="L103"/>
      <c r="M103" s="14">
        <v>15500</v>
      </c>
      <c r="N103"/>
      <c r="O103" s="14">
        <v>11780</v>
      </c>
      <c r="P103"/>
      <c r="Q103" s="16">
        <v>129.17</v>
      </c>
      <c r="R103" s="16">
        <v>129.17</v>
      </c>
      <c r="S103" s="14">
        <v>15500</v>
      </c>
      <c r="T103" s="16">
        <v>11909.17</v>
      </c>
    </row>
    <row r="104" ht="15" customHeight="1" spans="1:20">
      <c r="A104" t="s">
        <v>75</v>
      </c>
      <c r="B104" t="s">
        <v>241</v>
      </c>
      <c r="C104" t="s">
        <v>242</v>
      </c>
      <c r="D104" s="14">
        <v>1</v>
      </c>
      <c r="E104" t="s">
        <v>240</v>
      </c>
      <c r="F104" t="s">
        <v>57</v>
      </c>
      <c r="G104" s="14">
        <v>120</v>
      </c>
      <c r="H104" s="14">
        <v>1</v>
      </c>
      <c r="I104" s="16">
        <v>0.83</v>
      </c>
      <c r="J104"/>
      <c r="K104"/>
      <c r="L104"/>
      <c r="M104" s="14">
        <v>11500</v>
      </c>
      <c r="N104"/>
      <c r="O104" s="14">
        <v>8740</v>
      </c>
      <c r="P104"/>
      <c r="Q104" s="16">
        <v>95.83</v>
      </c>
      <c r="R104" s="16">
        <v>95.83</v>
      </c>
      <c r="S104" s="14">
        <v>11500</v>
      </c>
      <c r="T104" s="16">
        <v>8835.83</v>
      </c>
    </row>
    <row r="105" ht="15" customHeight="1" spans="1:20">
      <c r="A105" t="s">
        <v>75</v>
      </c>
      <c r="B105" t="s">
        <v>243</v>
      </c>
      <c r="C105" t="s">
        <v>244</v>
      </c>
      <c r="D105" s="14">
        <v>1</v>
      </c>
      <c r="E105" t="s">
        <v>245</v>
      </c>
      <c r="F105" t="s">
        <v>57</v>
      </c>
      <c r="G105" s="14">
        <v>120</v>
      </c>
      <c r="H105" s="14">
        <v>1</v>
      </c>
      <c r="I105" s="16">
        <v>0.83</v>
      </c>
      <c r="J105"/>
      <c r="K105"/>
      <c r="L105"/>
      <c r="M105" s="14">
        <v>12100</v>
      </c>
      <c r="N105"/>
      <c r="O105" s="16">
        <v>8812.83</v>
      </c>
      <c r="P105"/>
      <c r="Q105" s="16">
        <v>100.83</v>
      </c>
      <c r="R105" s="16">
        <v>100.83</v>
      </c>
      <c r="S105" s="14">
        <v>12100</v>
      </c>
      <c r="T105" s="16">
        <v>8913.66</v>
      </c>
    </row>
    <row r="106" ht="15" customHeight="1" spans="1:20">
      <c r="A106" t="s">
        <v>75</v>
      </c>
      <c r="B106" t="s">
        <v>246</v>
      </c>
      <c r="C106" t="s">
        <v>247</v>
      </c>
      <c r="D106" s="14">
        <v>1</v>
      </c>
      <c r="E106" t="s">
        <v>30</v>
      </c>
      <c r="F106" t="s">
        <v>57</v>
      </c>
      <c r="G106" s="14">
        <v>120</v>
      </c>
      <c r="H106" s="14">
        <v>1</v>
      </c>
      <c r="I106" s="16">
        <v>0.83</v>
      </c>
      <c r="J106"/>
      <c r="K106"/>
      <c r="L106"/>
      <c r="M106" s="16">
        <v>114901.75</v>
      </c>
      <c r="N106"/>
      <c r="O106" s="16">
        <v>91873.52</v>
      </c>
      <c r="P106"/>
      <c r="Q106" s="16">
        <v>957.51</v>
      </c>
      <c r="R106" s="16">
        <v>957.51</v>
      </c>
      <c r="S106" s="16">
        <v>114901.75</v>
      </c>
      <c r="T106" s="16">
        <v>92831.03</v>
      </c>
    </row>
    <row r="107" ht="15" customHeight="1" spans="1:20">
      <c r="A107" t="s">
        <v>75</v>
      </c>
      <c r="B107" t="s">
        <v>248</v>
      </c>
      <c r="C107" t="s">
        <v>249</v>
      </c>
      <c r="D107" s="14">
        <v>1</v>
      </c>
      <c r="E107" t="s">
        <v>78</v>
      </c>
      <c r="F107" t="s">
        <v>57</v>
      </c>
      <c r="G107" s="14">
        <v>120</v>
      </c>
      <c r="H107" s="14">
        <v>120</v>
      </c>
      <c r="I107"/>
      <c r="J107" s="14">
        <v>240</v>
      </c>
      <c r="K107"/>
      <c r="L107"/>
      <c r="M107" s="14">
        <v>4800</v>
      </c>
      <c r="N107"/>
      <c r="O107" s="14">
        <v>4560</v>
      </c>
      <c r="P107"/>
      <c r="Q107"/>
      <c r="R107"/>
      <c r="S107" s="14">
        <v>4800</v>
      </c>
      <c r="T107" s="14">
        <v>4560</v>
      </c>
    </row>
    <row r="108" ht="15" customHeight="1" spans="1:20">
      <c r="A108" t="s">
        <v>75</v>
      </c>
      <c r="B108" t="s">
        <v>250</v>
      </c>
      <c r="C108" t="s">
        <v>251</v>
      </c>
      <c r="D108" s="14">
        <v>1</v>
      </c>
      <c r="E108" t="s">
        <v>252</v>
      </c>
      <c r="F108" t="s">
        <v>57</v>
      </c>
      <c r="G108" s="14">
        <v>120</v>
      </c>
      <c r="H108" s="14">
        <v>120</v>
      </c>
      <c r="I108"/>
      <c r="J108" s="14">
        <v>810</v>
      </c>
      <c r="K108"/>
      <c r="L108"/>
      <c r="M108" s="14">
        <v>16200</v>
      </c>
      <c r="N108"/>
      <c r="O108" s="14">
        <v>15390</v>
      </c>
      <c r="P108"/>
      <c r="Q108"/>
      <c r="R108"/>
      <c r="S108" s="14">
        <v>16200</v>
      </c>
      <c r="T108" s="14">
        <v>15390</v>
      </c>
    </row>
    <row r="109" ht="15" customHeight="1" spans="1:20">
      <c r="A109" t="s">
        <v>75</v>
      </c>
      <c r="B109" t="s">
        <v>253</v>
      </c>
      <c r="C109" t="s">
        <v>254</v>
      </c>
      <c r="D109" s="14">
        <v>1</v>
      </c>
      <c r="E109" t="s">
        <v>255</v>
      </c>
      <c r="F109" t="s">
        <v>57</v>
      </c>
      <c r="G109" s="14">
        <v>120</v>
      </c>
      <c r="H109" s="14">
        <v>120</v>
      </c>
      <c r="I109"/>
      <c r="J109" s="14">
        <v>400</v>
      </c>
      <c r="K109"/>
      <c r="L109"/>
      <c r="M109" s="14">
        <v>8000</v>
      </c>
      <c r="N109"/>
      <c r="O109" s="14">
        <v>7600</v>
      </c>
      <c r="P109"/>
      <c r="Q109"/>
      <c r="R109"/>
      <c r="S109" s="14">
        <v>8000</v>
      </c>
      <c r="T109" s="14">
        <v>7600</v>
      </c>
    </row>
    <row r="110" ht="15" customHeight="1" spans="1:20">
      <c r="A110" t="s">
        <v>75</v>
      </c>
      <c r="B110" t="s">
        <v>256</v>
      </c>
      <c r="C110" t="s">
        <v>257</v>
      </c>
      <c r="D110" s="14">
        <v>1</v>
      </c>
      <c r="E110" t="s">
        <v>258</v>
      </c>
      <c r="F110" t="s">
        <v>31</v>
      </c>
      <c r="G110" s="14">
        <v>120</v>
      </c>
      <c r="H110" s="14">
        <v>23</v>
      </c>
      <c r="I110" s="16">
        <v>0.79</v>
      </c>
      <c r="J110" s="14">
        <v>650</v>
      </c>
      <c r="K110" s="14">
        <v>13000</v>
      </c>
      <c r="L110" s="16">
        <v>8747.99</v>
      </c>
      <c r="M110"/>
      <c r="N110"/>
      <c r="O110"/>
      <c r="P110"/>
      <c r="Q110" s="16">
        <v>102.92</v>
      </c>
      <c r="R110" s="16">
        <v>411.68</v>
      </c>
      <c r="S110" s="14">
        <v>13000</v>
      </c>
      <c r="T110" s="16">
        <v>8850.91</v>
      </c>
    </row>
    <row r="111" ht="15" customHeight="1" spans="1:20">
      <c r="A111" t="s">
        <v>75</v>
      </c>
      <c r="B111" t="s">
        <v>259</v>
      </c>
      <c r="C111" t="s">
        <v>257</v>
      </c>
      <c r="D111" s="14">
        <v>1</v>
      </c>
      <c r="E111" t="s">
        <v>260</v>
      </c>
      <c r="F111" t="s">
        <v>31</v>
      </c>
      <c r="G111" s="14">
        <v>12</v>
      </c>
      <c r="H111" s="14">
        <v>12</v>
      </c>
      <c r="I111"/>
      <c r="J111" s="14">
        <v>440</v>
      </c>
      <c r="K111" s="14">
        <v>8800</v>
      </c>
      <c r="L111" s="14">
        <v>8360</v>
      </c>
      <c r="M111"/>
      <c r="N111"/>
      <c r="O111"/>
      <c r="P111"/>
      <c r="Q111"/>
      <c r="R111"/>
      <c r="S111" s="14">
        <v>8800</v>
      </c>
      <c r="T111" s="14">
        <v>8360</v>
      </c>
    </row>
    <row r="112" ht="15" customHeight="1" spans="1:20">
      <c r="A112" t="s">
        <v>75</v>
      </c>
      <c r="B112" t="s">
        <v>261</v>
      </c>
      <c r="C112" t="s">
        <v>262</v>
      </c>
      <c r="D112" s="14">
        <v>1</v>
      </c>
      <c r="E112" t="s">
        <v>78</v>
      </c>
      <c r="F112" t="s">
        <v>79</v>
      </c>
      <c r="G112" s="14">
        <v>60</v>
      </c>
      <c r="H112" s="14">
        <v>60</v>
      </c>
      <c r="I112"/>
      <c r="J112"/>
      <c r="K112" s="14">
        <v>19500</v>
      </c>
      <c r="L112" s="14">
        <v>18915</v>
      </c>
      <c r="M112"/>
      <c r="N112"/>
      <c r="O112"/>
      <c r="P112"/>
      <c r="Q112"/>
      <c r="R112"/>
      <c r="S112" s="14">
        <v>19500</v>
      </c>
      <c r="T112" s="14">
        <v>18915</v>
      </c>
    </row>
    <row r="113" ht="15" customHeight="1" spans="1:20">
      <c r="A113" t="s">
        <v>75</v>
      </c>
      <c r="B113" t="s">
        <v>263</v>
      </c>
      <c r="C113" t="s">
        <v>264</v>
      </c>
      <c r="D113" s="14">
        <v>1</v>
      </c>
      <c r="E113" t="s">
        <v>78</v>
      </c>
      <c r="F113" t="s">
        <v>79</v>
      </c>
      <c r="G113" s="14">
        <v>60</v>
      </c>
      <c r="H113" s="14">
        <v>60</v>
      </c>
      <c r="I113"/>
      <c r="J113"/>
      <c r="K113" s="14">
        <v>45500</v>
      </c>
      <c r="L113" s="14">
        <v>44135</v>
      </c>
      <c r="M113"/>
      <c r="N113"/>
      <c r="O113"/>
      <c r="P113"/>
      <c r="Q113"/>
      <c r="R113"/>
      <c r="S113" s="14">
        <v>45500</v>
      </c>
      <c r="T113" s="14">
        <v>44135</v>
      </c>
    </row>
    <row r="114" ht="15" customHeight="1" spans="1:20">
      <c r="A114" t="s">
        <v>75</v>
      </c>
      <c r="B114" t="s">
        <v>265</v>
      </c>
      <c r="C114" t="s">
        <v>266</v>
      </c>
      <c r="D114" s="14">
        <v>1</v>
      </c>
      <c r="E114" t="s">
        <v>30</v>
      </c>
      <c r="F114" t="s">
        <v>79</v>
      </c>
      <c r="G114" s="14">
        <v>360</v>
      </c>
      <c r="H114" s="14">
        <v>292</v>
      </c>
      <c r="I114" s="16">
        <v>0.26</v>
      </c>
      <c r="J114" s="16">
        <v>108112.72</v>
      </c>
      <c r="K114" s="16">
        <v>2162254.37</v>
      </c>
      <c r="L114" s="16">
        <v>881461.58</v>
      </c>
      <c r="M114"/>
      <c r="N114"/>
      <c r="O114"/>
      <c r="P114"/>
      <c r="Q114" s="16">
        <v>5705.95</v>
      </c>
      <c r="R114" s="15">
        <v>22823.8</v>
      </c>
      <c r="S114" s="16">
        <v>2162254.37</v>
      </c>
      <c r="T114" s="16">
        <v>887167.53</v>
      </c>
    </row>
    <row r="115" ht="15" customHeight="1" spans="1:20">
      <c r="A115" t="s">
        <v>75</v>
      </c>
      <c r="B115" t="s">
        <v>267</v>
      </c>
      <c r="C115" t="s">
        <v>268</v>
      </c>
      <c r="D115" s="14">
        <v>1</v>
      </c>
      <c r="E115" t="s">
        <v>30</v>
      </c>
      <c r="F115" t="s">
        <v>31</v>
      </c>
      <c r="G115" s="14">
        <v>120</v>
      </c>
      <c r="H115" s="14">
        <v>101</v>
      </c>
      <c r="I115" s="16">
        <v>0.79</v>
      </c>
      <c r="J115" s="16">
        <v>108112.72</v>
      </c>
      <c r="K115" s="16">
        <v>2162254.37</v>
      </c>
      <c r="L115" s="16">
        <v>879936.36</v>
      </c>
      <c r="M115"/>
      <c r="N115"/>
      <c r="O115"/>
      <c r="P115"/>
      <c r="Q115" s="16">
        <v>17117.85</v>
      </c>
      <c r="R115" s="15">
        <v>68471.4</v>
      </c>
      <c r="S115" s="16">
        <v>2162254.37</v>
      </c>
      <c r="T115" s="16">
        <v>897054.21</v>
      </c>
    </row>
    <row r="116" ht="15" customHeight="1" spans="1:20">
      <c r="A116" t="s">
        <v>75</v>
      </c>
      <c r="B116" t="s">
        <v>269</v>
      </c>
      <c r="C116" t="s">
        <v>270</v>
      </c>
      <c r="D116" s="14">
        <v>1</v>
      </c>
      <c r="E116" t="s">
        <v>30</v>
      </c>
      <c r="F116" t="s">
        <v>31</v>
      </c>
      <c r="G116" s="14">
        <v>120</v>
      </c>
      <c r="H116" s="14">
        <v>101</v>
      </c>
      <c r="I116" s="16">
        <v>0.79</v>
      </c>
      <c r="J116" s="16">
        <v>66737.49</v>
      </c>
      <c r="K116" s="16">
        <v>1334749.89</v>
      </c>
      <c r="L116" s="16">
        <v>457893.65</v>
      </c>
      <c r="M116"/>
      <c r="N116"/>
      <c r="O116"/>
      <c r="P116"/>
      <c r="Q116" s="16">
        <v>10566.77</v>
      </c>
      <c r="R116" s="16">
        <v>42267.08</v>
      </c>
      <c r="S116" s="16">
        <v>1334749.89</v>
      </c>
      <c r="T116" s="16">
        <v>468460.42</v>
      </c>
    </row>
    <row r="117" ht="15" customHeight="1" spans="1:20">
      <c r="A117" t="s">
        <v>75</v>
      </c>
      <c r="B117" t="s">
        <v>271</v>
      </c>
      <c r="C117" t="s">
        <v>272</v>
      </c>
      <c r="D117" s="14">
        <v>1</v>
      </c>
      <c r="E117" t="s">
        <v>273</v>
      </c>
      <c r="F117" t="s">
        <v>31</v>
      </c>
      <c r="G117" s="14">
        <v>120</v>
      </c>
      <c r="H117" s="14">
        <v>80</v>
      </c>
      <c r="I117" s="16">
        <v>0.79</v>
      </c>
      <c r="J117" s="14">
        <v>8500</v>
      </c>
      <c r="K117" s="14">
        <v>170000</v>
      </c>
      <c r="L117" s="16">
        <v>106320.57</v>
      </c>
      <c r="M117"/>
      <c r="N117"/>
      <c r="O117"/>
      <c r="P117"/>
      <c r="Q117" s="16">
        <v>1345.83</v>
      </c>
      <c r="R117" s="16">
        <v>5383.32</v>
      </c>
      <c r="S117" s="14">
        <v>170000</v>
      </c>
      <c r="T117" s="15">
        <v>107666.4</v>
      </c>
    </row>
    <row r="118" ht="15" customHeight="1" spans="1:18">
      <c r="A118" t="s">
        <v>75</v>
      </c>
      <c r="B118" t="s">
        <v>274</v>
      </c>
      <c r="C118" t="s">
        <v>275</v>
      </c>
      <c r="D118"/>
      <c r="E118" t="s">
        <v>276</v>
      </c>
      <c r="F118" t="s">
        <v>31</v>
      </c>
      <c r="G118" s="14">
        <v>120</v>
      </c>
      <c r="H118" s="14">
        <v>77</v>
      </c>
      <c r="I118" s="16">
        <v>0.79</v>
      </c>
      <c r="J118"/>
      <c r="K118" s="14">
        <v>50000000</v>
      </c>
      <c r="L118" s="16">
        <v>24511218.11</v>
      </c>
      <c r="M118"/>
      <c r="N118" s="14">
        <v>50000000</v>
      </c>
      <c r="O118"/>
      <c r="P118" s="16">
        <v>24907051.44</v>
      </c>
      <c r="Q118" s="16">
        <v>395833.33</v>
      </c>
      <c r="R118" s="16">
        <v>1583333.32</v>
      </c>
    </row>
    <row r="119" ht="15" customHeight="1" spans="1:20">
      <c r="A119" t="s">
        <v>75</v>
      </c>
      <c r="B119" t="s">
        <v>277</v>
      </c>
      <c r="C119" t="s">
        <v>278</v>
      </c>
      <c r="D119" s="14">
        <v>1</v>
      </c>
      <c r="E119" t="s">
        <v>279</v>
      </c>
      <c r="F119" t="s">
        <v>31</v>
      </c>
      <c r="G119" s="14">
        <v>120</v>
      </c>
      <c r="H119" s="14">
        <v>68</v>
      </c>
      <c r="I119" s="16">
        <v>0.79</v>
      </c>
      <c r="J119" s="14">
        <v>15250</v>
      </c>
      <c r="K119" s="14">
        <v>305000</v>
      </c>
      <c r="L119" s="16">
        <v>161776.86</v>
      </c>
      <c r="M119"/>
      <c r="N119"/>
      <c r="O119"/>
      <c r="P119"/>
      <c r="Q119" s="16">
        <v>2414.58</v>
      </c>
      <c r="R119" s="16">
        <v>9658.32</v>
      </c>
      <c r="S119" s="14">
        <v>305000</v>
      </c>
      <c r="T119" s="16">
        <v>164191.44</v>
      </c>
    </row>
    <row r="120" s="12" customFormat="1" ht="15" customHeight="1" spans="1:20">
      <c r="A120" s="12" t="s">
        <v>280</v>
      </c>
      <c r="B120" s="12"/>
      <c r="C120" s="12"/>
      <c r="D120" s="12"/>
      <c r="E120" s="12"/>
      <c r="F120" s="12"/>
      <c r="G120" s="12"/>
      <c r="H120" s="12"/>
      <c r="I120" s="12"/>
      <c r="J120" s="18">
        <v>1306407.93</v>
      </c>
      <c r="K120" s="18">
        <v>76180158.63</v>
      </c>
      <c r="L120" s="18">
        <v>31593702.48</v>
      </c>
      <c r="M120" s="18">
        <v>17909242.42</v>
      </c>
      <c r="N120" s="19">
        <v>50000000</v>
      </c>
      <c r="O120" s="18">
        <v>14322945.64</v>
      </c>
      <c r="P120" s="18">
        <v>24907051.44</v>
      </c>
      <c r="Q120" s="18">
        <v>739838.76</v>
      </c>
      <c r="R120" s="18">
        <v>2512369.11</v>
      </c>
      <c r="S120" s="18">
        <v>44089401.05</v>
      </c>
      <c r="T120" s="18">
        <v>21749435.44</v>
      </c>
    </row>
    <row r="121" ht="15" customHeight="1" spans="1:20">
      <c r="A121" t="s">
        <v>281</v>
      </c>
      <c r="B121" t="s">
        <v>282</v>
      </c>
      <c r="C121" t="s">
        <v>283</v>
      </c>
      <c r="D121" s="14">
        <v>1</v>
      </c>
      <c r="E121" t="s">
        <v>284</v>
      </c>
      <c r="F121" t="s">
        <v>31</v>
      </c>
      <c r="G121" s="14">
        <v>1</v>
      </c>
      <c r="H121" s="14">
        <v>1</v>
      </c>
      <c r="I121"/>
      <c r="J121"/>
      <c r="K121" s="14">
        <v>4500</v>
      </c>
      <c r="L121" s="14">
        <v>4275</v>
      </c>
      <c r="M121"/>
      <c r="N121"/>
      <c r="O121"/>
      <c r="P121"/>
      <c r="Q121"/>
      <c r="R121"/>
      <c r="S121" s="14">
        <v>4500</v>
      </c>
      <c r="T121" s="14">
        <v>4275</v>
      </c>
    </row>
    <row r="122" ht="15" customHeight="1" spans="1:20">
      <c r="A122" t="s">
        <v>281</v>
      </c>
      <c r="B122" t="s">
        <v>285</v>
      </c>
      <c r="C122" t="s">
        <v>286</v>
      </c>
      <c r="D122" s="14">
        <v>1</v>
      </c>
      <c r="E122" t="s">
        <v>287</v>
      </c>
      <c r="F122" t="s">
        <v>57</v>
      </c>
      <c r="G122" s="14">
        <v>36</v>
      </c>
      <c r="H122" s="14">
        <v>36</v>
      </c>
      <c r="I122"/>
      <c r="J122" s="14">
        <v>400</v>
      </c>
      <c r="K122"/>
      <c r="L122"/>
      <c r="M122" s="14">
        <v>8000</v>
      </c>
      <c r="N122"/>
      <c r="O122" s="14">
        <v>7600</v>
      </c>
      <c r="P122"/>
      <c r="Q122"/>
      <c r="R122"/>
      <c r="S122" s="14">
        <v>8000</v>
      </c>
      <c r="T122" s="14">
        <v>7600</v>
      </c>
    </row>
    <row r="123" ht="15" customHeight="1" spans="1:20">
      <c r="A123" t="s">
        <v>281</v>
      </c>
      <c r="B123" t="s">
        <v>288</v>
      </c>
      <c r="C123" t="s">
        <v>289</v>
      </c>
      <c r="D123" s="14">
        <v>1</v>
      </c>
      <c r="E123" t="s">
        <v>290</v>
      </c>
      <c r="F123" t="s">
        <v>291</v>
      </c>
      <c r="G123" s="14">
        <v>36</v>
      </c>
      <c r="H123" s="14">
        <v>36</v>
      </c>
      <c r="I123"/>
      <c r="J123"/>
      <c r="K123" s="14">
        <v>29160</v>
      </c>
      <c r="L123" s="15">
        <v>28285.2</v>
      </c>
      <c r="M123"/>
      <c r="N123"/>
      <c r="O123"/>
      <c r="P123"/>
      <c r="Q123"/>
      <c r="R123"/>
      <c r="S123" s="14">
        <v>29160</v>
      </c>
      <c r="T123" s="15">
        <v>28285.2</v>
      </c>
    </row>
    <row r="124" ht="15" customHeight="1" spans="1:20">
      <c r="A124" t="s">
        <v>281</v>
      </c>
      <c r="B124" t="s">
        <v>292</v>
      </c>
      <c r="C124" t="s">
        <v>293</v>
      </c>
      <c r="D124" s="14">
        <v>1</v>
      </c>
      <c r="E124" t="s">
        <v>294</v>
      </c>
      <c r="F124" t="s">
        <v>79</v>
      </c>
      <c r="G124" s="14">
        <v>60</v>
      </c>
      <c r="H124" s="14">
        <v>60</v>
      </c>
      <c r="I124"/>
      <c r="J124"/>
      <c r="K124" s="14">
        <v>3800</v>
      </c>
      <c r="L124" s="14">
        <v>3686</v>
      </c>
      <c r="M124"/>
      <c r="N124"/>
      <c r="O124"/>
      <c r="P124"/>
      <c r="Q124"/>
      <c r="R124"/>
      <c r="S124" s="14">
        <v>3800</v>
      </c>
      <c r="T124" s="14">
        <v>3686</v>
      </c>
    </row>
    <row r="125" ht="15" customHeight="1" spans="1:20">
      <c r="A125" t="s">
        <v>281</v>
      </c>
      <c r="B125" t="s">
        <v>295</v>
      </c>
      <c r="C125" t="s">
        <v>257</v>
      </c>
      <c r="D125" s="14">
        <v>1</v>
      </c>
      <c r="E125" t="s">
        <v>294</v>
      </c>
      <c r="F125" t="s">
        <v>79</v>
      </c>
      <c r="G125" s="14">
        <v>60</v>
      </c>
      <c r="H125" s="14">
        <v>60</v>
      </c>
      <c r="I125"/>
      <c r="J125"/>
      <c r="K125" s="14">
        <v>6200</v>
      </c>
      <c r="L125" s="14">
        <v>6014</v>
      </c>
      <c r="M125"/>
      <c r="N125"/>
      <c r="O125"/>
      <c r="P125"/>
      <c r="Q125"/>
      <c r="R125"/>
      <c r="S125" s="14">
        <v>6200</v>
      </c>
      <c r="T125" s="14">
        <v>6014</v>
      </c>
    </row>
    <row r="126" ht="15" customHeight="1" spans="1:20">
      <c r="A126" t="s">
        <v>281</v>
      </c>
      <c r="B126" t="s">
        <v>296</v>
      </c>
      <c r="C126" t="s">
        <v>297</v>
      </c>
      <c r="D126" s="14">
        <v>1</v>
      </c>
      <c r="E126" t="s">
        <v>298</v>
      </c>
      <c r="F126" t="s">
        <v>79</v>
      </c>
      <c r="G126" s="14">
        <v>60</v>
      </c>
      <c r="H126" s="14">
        <v>60</v>
      </c>
      <c r="I126"/>
      <c r="J126"/>
      <c r="K126" s="14">
        <v>3800</v>
      </c>
      <c r="L126" s="14">
        <v>3686</v>
      </c>
      <c r="M126"/>
      <c r="N126"/>
      <c r="O126"/>
      <c r="P126"/>
      <c r="Q126"/>
      <c r="R126"/>
      <c r="S126" s="14">
        <v>3800</v>
      </c>
      <c r="T126" s="14">
        <v>3686</v>
      </c>
    </row>
    <row r="127" ht="15" customHeight="1" spans="1:20">
      <c r="A127" t="s">
        <v>281</v>
      </c>
      <c r="B127" t="s">
        <v>299</v>
      </c>
      <c r="C127" t="s">
        <v>283</v>
      </c>
      <c r="D127" s="14">
        <v>1</v>
      </c>
      <c r="E127" t="s">
        <v>300</v>
      </c>
      <c r="F127" t="s">
        <v>79</v>
      </c>
      <c r="G127" s="14">
        <v>60</v>
      </c>
      <c r="H127" s="14">
        <v>60</v>
      </c>
      <c r="I127"/>
      <c r="J127"/>
      <c r="K127" s="14">
        <v>8001</v>
      </c>
      <c r="L127" s="16">
        <v>7760.97</v>
      </c>
      <c r="M127"/>
      <c r="N127"/>
      <c r="O127"/>
      <c r="P127"/>
      <c r="Q127"/>
      <c r="R127"/>
      <c r="S127" s="14">
        <v>8001</v>
      </c>
      <c r="T127" s="16">
        <v>7760.97</v>
      </c>
    </row>
    <row r="128" ht="15" customHeight="1" spans="1:20">
      <c r="A128" t="s">
        <v>281</v>
      </c>
      <c r="B128" t="s">
        <v>301</v>
      </c>
      <c r="C128" t="s">
        <v>297</v>
      </c>
      <c r="D128" s="14">
        <v>1</v>
      </c>
      <c r="E128" t="s">
        <v>300</v>
      </c>
      <c r="F128" t="s">
        <v>79</v>
      </c>
      <c r="G128" s="14">
        <v>60</v>
      </c>
      <c r="H128" s="14">
        <v>60</v>
      </c>
      <c r="I128"/>
      <c r="J128"/>
      <c r="K128" s="14">
        <v>3800</v>
      </c>
      <c r="L128" s="14">
        <v>3686</v>
      </c>
      <c r="M128"/>
      <c r="N128"/>
      <c r="O128"/>
      <c r="P128"/>
      <c r="Q128"/>
      <c r="R128"/>
      <c r="S128" s="14">
        <v>3800</v>
      </c>
      <c r="T128" s="14">
        <v>3686</v>
      </c>
    </row>
    <row r="129" ht="15" customHeight="1" spans="1:20">
      <c r="A129" t="s">
        <v>281</v>
      </c>
      <c r="B129" t="s">
        <v>302</v>
      </c>
      <c r="C129" t="s">
        <v>303</v>
      </c>
      <c r="D129" s="14">
        <v>1</v>
      </c>
      <c r="E129" t="s">
        <v>304</v>
      </c>
      <c r="F129" t="s">
        <v>79</v>
      </c>
      <c r="G129" s="14">
        <v>60</v>
      </c>
      <c r="H129" s="14">
        <v>60</v>
      </c>
      <c r="I129"/>
      <c r="J129"/>
      <c r="K129" s="14">
        <v>8600</v>
      </c>
      <c r="L129" s="14">
        <v>8170</v>
      </c>
      <c r="M129"/>
      <c r="N129"/>
      <c r="O129"/>
      <c r="P129"/>
      <c r="Q129"/>
      <c r="R129"/>
      <c r="S129" s="14">
        <v>8600</v>
      </c>
      <c r="T129" s="14">
        <v>8170</v>
      </c>
    </row>
    <row r="130" ht="15" customHeight="1" spans="1:20">
      <c r="A130" t="s">
        <v>281</v>
      </c>
      <c r="B130" t="s">
        <v>305</v>
      </c>
      <c r="C130" t="s">
        <v>306</v>
      </c>
      <c r="D130" s="14">
        <v>1</v>
      </c>
      <c r="E130" t="s">
        <v>307</v>
      </c>
      <c r="F130" t="s">
        <v>79</v>
      </c>
      <c r="G130" s="14">
        <v>36</v>
      </c>
      <c r="H130" s="14">
        <v>36</v>
      </c>
      <c r="I130"/>
      <c r="J130"/>
      <c r="K130" s="14">
        <v>1755</v>
      </c>
      <c r="L130" s="16">
        <v>1667.25</v>
      </c>
      <c r="M130"/>
      <c r="N130"/>
      <c r="O130"/>
      <c r="P130"/>
      <c r="Q130"/>
      <c r="R130"/>
      <c r="S130" s="14">
        <v>1755</v>
      </c>
      <c r="T130" s="16">
        <v>1667.25</v>
      </c>
    </row>
    <row r="131" ht="15" customHeight="1" spans="1:20">
      <c r="A131" t="s">
        <v>281</v>
      </c>
      <c r="B131" t="s">
        <v>308</v>
      </c>
      <c r="C131" t="s">
        <v>257</v>
      </c>
      <c r="D131" s="14">
        <v>1</v>
      </c>
      <c r="E131" t="s">
        <v>309</v>
      </c>
      <c r="F131" t="s">
        <v>31</v>
      </c>
      <c r="G131" s="14">
        <v>60</v>
      </c>
      <c r="H131" s="14">
        <v>60</v>
      </c>
      <c r="I131"/>
      <c r="J131"/>
      <c r="K131" s="14">
        <v>9400</v>
      </c>
      <c r="L131" s="14">
        <v>8930</v>
      </c>
      <c r="M131"/>
      <c r="N131"/>
      <c r="O131"/>
      <c r="P131"/>
      <c r="Q131"/>
      <c r="R131"/>
      <c r="S131" s="14">
        <v>9400</v>
      </c>
      <c r="T131" s="14">
        <v>8930</v>
      </c>
    </row>
    <row r="132" ht="15" customHeight="1" spans="1:20">
      <c r="A132" t="s">
        <v>281</v>
      </c>
      <c r="B132" t="s">
        <v>310</v>
      </c>
      <c r="C132" t="s">
        <v>311</v>
      </c>
      <c r="D132" s="14">
        <v>1</v>
      </c>
      <c r="E132" t="s">
        <v>309</v>
      </c>
      <c r="F132" t="s">
        <v>31</v>
      </c>
      <c r="G132" s="14">
        <v>60</v>
      </c>
      <c r="H132" s="14">
        <v>60</v>
      </c>
      <c r="I132"/>
      <c r="J132"/>
      <c r="K132" s="14">
        <v>9400</v>
      </c>
      <c r="L132" s="14">
        <v>8930</v>
      </c>
      <c r="M132"/>
      <c r="N132"/>
      <c r="O132"/>
      <c r="P132"/>
      <c r="Q132"/>
      <c r="R132"/>
      <c r="S132" s="14">
        <v>9400</v>
      </c>
      <c r="T132" s="14">
        <v>8930</v>
      </c>
    </row>
    <row r="133" ht="15" customHeight="1" spans="1:20">
      <c r="A133" t="s">
        <v>281</v>
      </c>
      <c r="B133" t="s">
        <v>312</v>
      </c>
      <c r="C133" t="s">
        <v>289</v>
      </c>
      <c r="D133" s="14">
        <v>1</v>
      </c>
      <c r="E133" t="s">
        <v>313</v>
      </c>
      <c r="F133" t="s">
        <v>31</v>
      </c>
      <c r="G133" s="14">
        <v>36</v>
      </c>
      <c r="H133" s="14">
        <v>35</v>
      </c>
      <c r="I133" s="16">
        <v>2.64</v>
      </c>
      <c r="J133" s="15">
        <v>332.5</v>
      </c>
      <c r="K133" s="14">
        <v>6650</v>
      </c>
      <c r="L133" s="16">
        <v>5966.66</v>
      </c>
      <c r="M133"/>
      <c r="N133"/>
      <c r="O133"/>
      <c r="P133"/>
      <c r="Q133" s="16">
        <v>175.49</v>
      </c>
      <c r="R133" s="16">
        <v>701.96</v>
      </c>
      <c r="S133" s="14">
        <v>6650</v>
      </c>
      <c r="T133" s="16">
        <v>6142.15</v>
      </c>
    </row>
    <row r="134" s="12" customFormat="1" ht="15" customHeight="1" spans="1:20">
      <c r="A134" s="12" t="s">
        <v>314</v>
      </c>
      <c r="B134" s="12"/>
      <c r="C134" s="12"/>
      <c r="D134" s="12"/>
      <c r="E134" s="12"/>
      <c r="F134" s="12"/>
      <c r="G134" s="12"/>
      <c r="H134" s="12"/>
      <c r="I134" s="12"/>
      <c r="J134" s="17">
        <v>732.5</v>
      </c>
      <c r="K134" s="19">
        <v>95066</v>
      </c>
      <c r="L134" s="18">
        <v>91057.08</v>
      </c>
      <c r="M134" s="19">
        <v>8000</v>
      </c>
      <c r="N134" s="12"/>
      <c r="O134" s="19">
        <v>7600</v>
      </c>
      <c r="P134" s="12"/>
      <c r="Q134" s="18">
        <v>175.49</v>
      </c>
      <c r="R134" s="18">
        <v>701.96</v>
      </c>
      <c r="S134" s="19">
        <v>103066</v>
      </c>
      <c r="T134" s="18">
        <v>98832.57</v>
      </c>
    </row>
    <row r="135" ht="15" customHeight="1" spans="1:9">
      <c r="A135" t="s">
        <v>315</v>
      </c>
      <c r="B135" t="s">
        <v>316</v>
      </c>
      <c r="C135" t="s">
        <v>317</v>
      </c>
      <c r="D135"/>
      <c r="E135" t="s">
        <v>318</v>
      </c>
      <c r="F135" t="s">
        <v>31</v>
      </c>
      <c r="G135" s="14">
        <v>120</v>
      </c>
      <c r="H135" s="14">
        <v>97</v>
      </c>
      <c r="I135" s="16">
        <v>0.79</v>
      </c>
    </row>
    <row r="136" ht="15" customHeight="1" spans="1:9">
      <c r="A136" t="s">
        <v>315</v>
      </c>
      <c r="B136" t="s">
        <v>319</v>
      </c>
      <c r="C136" t="s">
        <v>317</v>
      </c>
      <c r="D136"/>
      <c r="E136" t="s">
        <v>320</v>
      </c>
      <c r="F136" t="s">
        <v>31</v>
      </c>
      <c r="G136" s="14">
        <v>120</v>
      </c>
      <c r="H136" s="14">
        <v>85</v>
      </c>
      <c r="I136" s="16">
        <v>0.79</v>
      </c>
    </row>
    <row r="137" ht="15" customHeight="1" spans="1:20">
      <c r="A137" t="s">
        <v>315</v>
      </c>
      <c r="B137" t="s">
        <v>321</v>
      </c>
      <c r="C137" t="s">
        <v>322</v>
      </c>
      <c r="D137" s="14">
        <v>1</v>
      </c>
      <c r="E137" t="s">
        <v>323</v>
      </c>
      <c r="F137" t="s">
        <v>324</v>
      </c>
      <c r="G137" s="14">
        <v>48</v>
      </c>
      <c r="H137" s="14">
        <v>9</v>
      </c>
      <c r="I137" s="16">
        <v>1.98</v>
      </c>
      <c r="J137" s="16">
        <v>4288.67</v>
      </c>
      <c r="K137" s="16">
        <v>85773.45</v>
      </c>
      <c r="L137" s="15">
        <v>13580.8</v>
      </c>
      <c r="M137"/>
      <c r="N137"/>
      <c r="O137"/>
      <c r="P137"/>
      <c r="Q137" s="15">
        <v>1697.6</v>
      </c>
      <c r="R137" s="15">
        <v>6790.4</v>
      </c>
      <c r="S137" s="16">
        <v>85773.45</v>
      </c>
      <c r="T137" s="15">
        <v>15278.4</v>
      </c>
    </row>
    <row r="138" ht="15" customHeight="1" spans="1:20">
      <c r="A138" t="s">
        <v>315</v>
      </c>
      <c r="B138" t="s">
        <v>325</v>
      </c>
      <c r="C138" t="s">
        <v>326</v>
      </c>
      <c r="D138" s="14">
        <v>1</v>
      </c>
      <c r="E138" t="s">
        <v>327</v>
      </c>
      <c r="F138" t="s">
        <v>79</v>
      </c>
      <c r="G138" s="14">
        <v>180</v>
      </c>
      <c r="H138" s="14">
        <v>136</v>
      </c>
      <c r="I138" s="16">
        <v>0.53</v>
      </c>
      <c r="J138" s="16">
        <v>619.65</v>
      </c>
      <c r="K138" s="14">
        <v>12393</v>
      </c>
      <c r="L138" s="16">
        <v>11444.82</v>
      </c>
      <c r="M138"/>
      <c r="N138"/>
      <c r="O138"/>
      <c r="P138"/>
      <c r="Q138" s="16">
        <v>65.41</v>
      </c>
      <c r="R138" s="16">
        <v>261.64</v>
      </c>
      <c r="S138" s="14">
        <v>12393</v>
      </c>
      <c r="T138" s="16">
        <v>11510.23</v>
      </c>
    </row>
    <row r="139" ht="15" customHeight="1" spans="1:20">
      <c r="A139" t="s">
        <v>315</v>
      </c>
      <c r="B139" t="s">
        <v>328</v>
      </c>
      <c r="C139" t="s">
        <v>326</v>
      </c>
      <c r="D139" s="14">
        <v>1</v>
      </c>
      <c r="E139" t="s">
        <v>329</v>
      </c>
      <c r="F139" t="s">
        <v>79</v>
      </c>
      <c r="G139" s="14">
        <v>180</v>
      </c>
      <c r="H139" s="14">
        <v>136</v>
      </c>
      <c r="I139" s="16">
        <v>0.53</v>
      </c>
      <c r="J139" s="14">
        <v>7250</v>
      </c>
      <c r="K139" s="14">
        <v>145000</v>
      </c>
      <c r="L139" s="16">
        <v>134837.54</v>
      </c>
      <c r="M139"/>
      <c r="N139"/>
      <c r="O139"/>
      <c r="P139"/>
      <c r="Q139" s="16">
        <v>765.28</v>
      </c>
      <c r="R139" s="16">
        <v>3061.12</v>
      </c>
      <c r="S139" s="14">
        <v>145000</v>
      </c>
      <c r="T139" s="16">
        <v>135602.82</v>
      </c>
    </row>
    <row r="140" ht="15" customHeight="1" spans="1:20">
      <c r="A140" t="s">
        <v>315</v>
      </c>
      <c r="B140" t="s">
        <v>330</v>
      </c>
      <c r="C140" t="s">
        <v>331</v>
      </c>
      <c r="D140" s="14">
        <v>1</v>
      </c>
      <c r="E140" t="s">
        <v>332</v>
      </c>
      <c r="F140" t="s">
        <v>79</v>
      </c>
      <c r="G140" s="14">
        <v>60</v>
      </c>
      <c r="H140" s="14">
        <v>60</v>
      </c>
      <c r="I140"/>
      <c r="J140"/>
      <c r="K140" s="14">
        <v>3300</v>
      </c>
      <c r="L140" s="14">
        <v>3135</v>
      </c>
      <c r="M140"/>
      <c r="N140"/>
      <c r="O140"/>
      <c r="P140"/>
      <c r="Q140"/>
      <c r="R140"/>
      <c r="S140" s="14">
        <v>3300</v>
      </c>
      <c r="T140" s="14">
        <v>3135</v>
      </c>
    </row>
    <row r="141" s="12" customFormat="1" ht="15" customHeight="1" spans="1:20">
      <c r="A141" s="12" t="s">
        <v>333</v>
      </c>
      <c r="B141" s="12"/>
      <c r="C141" s="12"/>
      <c r="D141" s="12"/>
      <c r="E141" s="12"/>
      <c r="F141" s="12"/>
      <c r="G141" s="12"/>
      <c r="H141" s="12"/>
      <c r="I141" s="12"/>
      <c r="J141" s="18">
        <v>12158.32</v>
      </c>
      <c r="K141" s="18">
        <v>246466.45</v>
      </c>
      <c r="L141" s="18">
        <v>162998.16</v>
      </c>
      <c r="M141" s="12"/>
      <c r="N141" s="12"/>
      <c r="O141" s="12"/>
      <c r="P141" s="12"/>
      <c r="Q141" s="18">
        <v>2528.29</v>
      </c>
      <c r="R141" s="18">
        <v>10113.16</v>
      </c>
      <c r="S141" s="18">
        <v>246466.45</v>
      </c>
      <c r="T141" s="18">
        <v>165526.45</v>
      </c>
    </row>
    <row r="142" ht="15" customHeight="1" spans="1:20">
      <c r="A142" t="s">
        <v>334</v>
      </c>
      <c r="B142"/>
      <c r="C142"/>
      <c r="D142"/>
      <c r="E142"/>
      <c r="F142"/>
      <c r="G142"/>
      <c r="H142"/>
      <c r="I142"/>
      <c r="J142" s="16">
        <v>1957818.55</v>
      </c>
      <c r="K142" s="16">
        <v>89347727.02</v>
      </c>
      <c r="L142" s="16">
        <v>35618627.35</v>
      </c>
      <c r="M142" s="16">
        <v>54966592.27</v>
      </c>
      <c r="N142" s="14">
        <v>50000000</v>
      </c>
      <c r="O142" s="16">
        <v>29142566.95</v>
      </c>
      <c r="P142" s="16">
        <v>24907051.44</v>
      </c>
      <c r="Q142" s="16">
        <v>952560.58</v>
      </c>
      <c r="R142" s="16">
        <v>2900139.52</v>
      </c>
      <c r="S142" s="16">
        <v>94314319.29</v>
      </c>
      <c r="T142" s="16">
        <v>40806703.44</v>
      </c>
    </row>
    <row r="143" spans="19:19">
      <c r="S143" s="20"/>
    </row>
  </sheetData>
  <mergeCells count="13">
    <mergeCell ref="K3:L3"/>
    <mergeCell ref="M3:R3"/>
    <mergeCell ref="S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393055555555556" top="0.393055555555556" bottom="0.196527777777778" header="0.3" footer="0.0784722222222222"/>
  <pageSetup paperSize="9" scale="4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3"/>
  <sheetViews>
    <sheetView workbookViewId="0">
      <selection activeCell="K2" sqref="$A1:$XFD2"/>
    </sheetView>
  </sheetViews>
  <sheetFormatPr defaultColWidth="9" defaultRowHeight="13.5"/>
  <cols>
    <col min="1" max="1" width="12.875" customWidth="1"/>
    <col min="2" max="2" width="11.5" customWidth="1"/>
    <col min="3" max="3" width="29" customWidth="1"/>
    <col min="4" max="4" width="8.7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5.125" customWidth="1"/>
    <col min="11" max="16" width="17.125" customWidth="1"/>
    <col min="17" max="18" width="16" customWidth="1"/>
    <col min="19" max="20" width="17.125" customWidth="1"/>
  </cols>
  <sheetData>
    <row r="1" s="1" customFormat="1" spans="1:20">
      <c r="A1" s="2" t="s">
        <v>4</v>
      </c>
      <c r="B1" s="2" t="s">
        <v>5</v>
      </c>
      <c r="C1" s="2" t="s">
        <v>6</v>
      </c>
      <c r="D1" s="3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14</v>
      </c>
      <c r="M1" s="2" t="s">
        <v>15</v>
      </c>
      <c r="N1" s="2" t="s">
        <v>15</v>
      </c>
      <c r="O1" s="2" t="s">
        <v>15</v>
      </c>
      <c r="P1" s="2" t="s">
        <v>15</v>
      </c>
      <c r="Q1" s="2" t="s">
        <v>15</v>
      </c>
      <c r="R1" s="2" t="s">
        <v>15</v>
      </c>
      <c r="S1" s="2" t="s">
        <v>16</v>
      </c>
      <c r="T1" s="2" t="s">
        <v>16</v>
      </c>
    </row>
    <row r="2" s="1" customFormat="1" spans="1:20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</row>
    <row r="3" spans="1:20">
      <c r="A3" s="4" t="s">
        <v>27</v>
      </c>
      <c r="B3" s="4" t="s">
        <v>55</v>
      </c>
      <c r="C3" s="4" t="s">
        <v>56</v>
      </c>
      <c r="D3" s="5">
        <v>1</v>
      </c>
      <c r="E3" s="4" t="s">
        <v>30</v>
      </c>
      <c r="F3" s="4" t="s">
        <v>57</v>
      </c>
      <c r="G3" s="5">
        <v>240</v>
      </c>
      <c r="H3" s="5">
        <v>1</v>
      </c>
      <c r="I3" s="6">
        <v>0.42</v>
      </c>
      <c r="J3" s="4"/>
      <c r="K3" s="4"/>
      <c r="L3" s="4"/>
      <c r="M3" s="6">
        <v>13377219.43</v>
      </c>
      <c r="N3" s="4"/>
      <c r="O3" s="6">
        <v>5348100.85</v>
      </c>
      <c r="P3" s="4"/>
      <c r="Q3" s="6">
        <v>55738.41</v>
      </c>
      <c r="R3" s="6">
        <v>55738.41</v>
      </c>
      <c r="S3" s="6">
        <v>13377219.43</v>
      </c>
      <c r="T3" s="6">
        <v>5403839.26</v>
      </c>
    </row>
    <row r="4" spans="1:20">
      <c r="A4" s="4" t="s">
        <v>27</v>
      </c>
      <c r="B4" s="4" t="s">
        <v>58</v>
      </c>
      <c r="C4" s="4" t="s">
        <v>59</v>
      </c>
      <c r="D4" s="5">
        <v>1</v>
      </c>
      <c r="E4" s="4" t="s">
        <v>30</v>
      </c>
      <c r="F4" s="4" t="s">
        <v>57</v>
      </c>
      <c r="G4" s="5">
        <v>240</v>
      </c>
      <c r="H4" s="5">
        <v>1</v>
      </c>
      <c r="I4" s="6">
        <v>0.42</v>
      </c>
      <c r="J4" s="4"/>
      <c r="K4" s="4"/>
      <c r="L4" s="4"/>
      <c r="M4" s="6">
        <v>12073513.78</v>
      </c>
      <c r="N4" s="4"/>
      <c r="O4" s="7">
        <v>4826890.2</v>
      </c>
      <c r="P4" s="4"/>
      <c r="Q4" s="6">
        <v>50306.31</v>
      </c>
      <c r="R4" s="6">
        <v>50306.31</v>
      </c>
      <c r="S4" s="6">
        <v>12073513.78</v>
      </c>
      <c r="T4" s="6">
        <v>4877196.51</v>
      </c>
    </row>
    <row r="5" spans="1:20">
      <c r="A5" s="4" t="s">
        <v>27</v>
      </c>
      <c r="B5" s="4" t="s">
        <v>60</v>
      </c>
      <c r="C5" s="4" t="s">
        <v>61</v>
      </c>
      <c r="D5" s="5">
        <v>1</v>
      </c>
      <c r="E5" s="4" t="s">
        <v>30</v>
      </c>
      <c r="F5" s="4" t="s">
        <v>57</v>
      </c>
      <c r="G5" s="5">
        <v>240</v>
      </c>
      <c r="H5" s="5">
        <v>1</v>
      </c>
      <c r="I5" s="6">
        <v>0.42</v>
      </c>
      <c r="J5" s="4"/>
      <c r="K5" s="4"/>
      <c r="L5" s="4"/>
      <c r="M5" s="6">
        <v>3729998.79</v>
      </c>
      <c r="N5" s="4"/>
      <c r="O5" s="6">
        <v>1491222.43</v>
      </c>
      <c r="P5" s="4"/>
      <c r="Q5" s="6">
        <v>15541.66</v>
      </c>
      <c r="R5" s="6">
        <v>15541.66</v>
      </c>
      <c r="S5" s="6">
        <v>3729998.79</v>
      </c>
      <c r="T5" s="6">
        <v>1506764.09</v>
      </c>
    </row>
    <row r="6" spans="1:20">
      <c r="A6" s="4" t="s">
        <v>27</v>
      </c>
      <c r="B6" s="4" t="s">
        <v>62</v>
      </c>
      <c r="C6" s="4" t="s">
        <v>63</v>
      </c>
      <c r="D6" s="5">
        <v>1</v>
      </c>
      <c r="E6" s="4" t="s">
        <v>30</v>
      </c>
      <c r="F6" s="4" t="s">
        <v>57</v>
      </c>
      <c r="G6" s="5">
        <v>240</v>
      </c>
      <c r="H6" s="5">
        <v>1</v>
      </c>
      <c r="I6" s="6">
        <v>0.42</v>
      </c>
      <c r="J6" s="4"/>
      <c r="K6" s="4"/>
      <c r="L6" s="4"/>
      <c r="M6" s="6">
        <v>3392131.02</v>
      </c>
      <c r="N6" s="4"/>
      <c r="O6" s="6">
        <v>1356145.71</v>
      </c>
      <c r="P6" s="4"/>
      <c r="Q6" s="6">
        <v>14133.88</v>
      </c>
      <c r="R6" s="6">
        <v>14133.88</v>
      </c>
      <c r="S6" s="6">
        <v>3392131.02</v>
      </c>
      <c r="T6" s="6">
        <v>1370279.59</v>
      </c>
    </row>
    <row r="7" spans="1:20">
      <c r="A7" s="4" t="s">
        <v>27</v>
      </c>
      <c r="B7" s="4" t="s">
        <v>64</v>
      </c>
      <c r="C7" s="4" t="s">
        <v>65</v>
      </c>
      <c r="D7" s="5">
        <v>1</v>
      </c>
      <c r="E7" s="4" t="s">
        <v>30</v>
      </c>
      <c r="F7" s="4" t="s">
        <v>57</v>
      </c>
      <c r="G7" s="5">
        <v>240</v>
      </c>
      <c r="H7" s="5">
        <v>1</v>
      </c>
      <c r="I7" s="6">
        <v>0.42</v>
      </c>
      <c r="J7" s="4"/>
      <c r="K7" s="4"/>
      <c r="L7" s="4"/>
      <c r="M7" s="6">
        <v>460010.42</v>
      </c>
      <c r="N7" s="4"/>
      <c r="O7" s="6">
        <v>183908.33</v>
      </c>
      <c r="P7" s="4"/>
      <c r="Q7" s="6">
        <v>1916.71</v>
      </c>
      <c r="R7" s="6">
        <v>1916.71</v>
      </c>
      <c r="S7" s="6">
        <v>460010.42</v>
      </c>
      <c r="T7" s="6">
        <v>185825.04</v>
      </c>
    </row>
    <row r="8" spans="1:20">
      <c r="A8" s="4" t="s">
        <v>27</v>
      </c>
      <c r="B8" s="4" t="s">
        <v>66</v>
      </c>
      <c r="C8" s="4" t="s">
        <v>67</v>
      </c>
      <c r="D8" s="5">
        <v>1</v>
      </c>
      <c r="E8" s="4" t="s">
        <v>30</v>
      </c>
      <c r="F8" s="4" t="s">
        <v>57</v>
      </c>
      <c r="G8" s="5">
        <v>240</v>
      </c>
      <c r="H8" s="5">
        <v>1</v>
      </c>
      <c r="I8" s="6">
        <v>0.42</v>
      </c>
      <c r="J8" s="4"/>
      <c r="K8" s="4"/>
      <c r="L8" s="4"/>
      <c r="M8" s="6">
        <v>813061.73</v>
      </c>
      <c r="N8" s="4"/>
      <c r="O8" s="7">
        <v>325055.3</v>
      </c>
      <c r="P8" s="4"/>
      <c r="Q8" s="6">
        <v>3387.76</v>
      </c>
      <c r="R8" s="6">
        <v>3387.76</v>
      </c>
      <c r="S8" s="6">
        <v>813061.73</v>
      </c>
      <c r="T8" s="6">
        <v>328443.06</v>
      </c>
    </row>
    <row r="9" spans="1:20">
      <c r="A9" s="4" t="s">
        <v>27</v>
      </c>
      <c r="B9" s="4" t="s">
        <v>68</v>
      </c>
      <c r="C9" s="4" t="s">
        <v>69</v>
      </c>
      <c r="D9" s="5">
        <v>1</v>
      </c>
      <c r="E9" s="4" t="s">
        <v>30</v>
      </c>
      <c r="F9" s="4" t="s">
        <v>57</v>
      </c>
      <c r="G9" s="5">
        <v>240</v>
      </c>
      <c r="H9" s="5">
        <v>1</v>
      </c>
      <c r="I9" s="6">
        <v>0.42</v>
      </c>
      <c r="J9" s="4"/>
      <c r="K9" s="4"/>
      <c r="L9" s="4"/>
      <c r="M9" s="7">
        <v>157814.9</v>
      </c>
      <c r="N9" s="4"/>
      <c r="O9" s="6">
        <v>63093.08</v>
      </c>
      <c r="P9" s="4"/>
      <c r="Q9" s="6">
        <v>657.56</v>
      </c>
      <c r="R9" s="6">
        <v>657.56</v>
      </c>
      <c r="S9" s="7">
        <v>157814.9</v>
      </c>
      <c r="T9" s="6">
        <v>63750.64</v>
      </c>
    </row>
    <row r="10" spans="1:20">
      <c r="A10" s="4" t="s">
        <v>27</v>
      </c>
      <c r="B10" s="4" t="s">
        <v>70</v>
      </c>
      <c r="C10" s="4" t="s">
        <v>71</v>
      </c>
      <c r="D10" s="5">
        <v>1</v>
      </c>
      <c r="E10" s="4" t="s">
        <v>30</v>
      </c>
      <c r="F10" s="4" t="s">
        <v>57</v>
      </c>
      <c r="G10" s="5">
        <v>240</v>
      </c>
      <c r="H10" s="5">
        <v>1</v>
      </c>
      <c r="I10" s="6">
        <v>0.42</v>
      </c>
      <c r="J10" s="4"/>
      <c r="K10" s="4"/>
      <c r="L10" s="4"/>
      <c r="M10" s="6">
        <v>585258.62</v>
      </c>
      <c r="N10" s="4"/>
      <c r="O10" s="6">
        <v>233981.52</v>
      </c>
      <c r="P10" s="4"/>
      <c r="Q10" s="6">
        <v>2438.58</v>
      </c>
      <c r="R10" s="6">
        <v>2438.58</v>
      </c>
      <c r="S10" s="6">
        <v>585258.62</v>
      </c>
      <c r="T10" s="7">
        <v>236420.1</v>
      </c>
    </row>
    <row r="11" spans="1:20">
      <c r="A11" s="4" t="s">
        <v>27</v>
      </c>
      <c r="B11" s="4" t="s">
        <v>72</v>
      </c>
      <c r="C11" s="4" t="s">
        <v>73</v>
      </c>
      <c r="D11" s="5">
        <v>1</v>
      </c>
      <c r="E11" s="4" t="s">
        <v>30</v>
      </c>
      <c r="F11" s="4" t="s">
        <v>57</v>
      </c>
      <c r="G11" s="5">
        <v>240</v>
      </c>
      <c r="H11" s="5">
        <v>1</v>
      </c>
      <c r="I11" s="6">
        <v>0.42</v>
      </c>
      <c r="J11" s="4"/>
      <c r="K11" s="4"/>
      <c r="L11" s="4"/>
      <c r="M11" s="6">
        <v>2460341.16</v>
      </c>
      <c r="N11" s="4"/>
      <c r="O11" s="6">
        <v>983623.89</v>
      </c>
      <c r="P11" s="4"/>
      <c r="Q11" s="6">
        <v>10251.42</v>
      </c>
      <c r="R11" s="6">
        <v>10251.42</v>
      </c>
      <c r="S11" s="6">
        <v>2460341.16</v>
      </c>
      <c r="T11" s="6">
        <v>993875.31</v>
      </c>
    </row>
    <row r="12" spans="1:20">
      <c r="A12" s="4" t="s">
        <v>75</v>
      </c>
      <c r="B12" s="4" t="s">
        <v>95</v>
      </c>
      <c r="C12" s="4" t="s">
        <v>96</v>
      </c>
      <c r="D12" s="5">
        <v>1</v>
      </c>
      <c r="E12" s="4" t="s">
        <v>97</v>
      </c>
      <c r="F12" s="4" t="s">
        <v>57</v>
      </c>
      <c r="G12" s="5">
        <v>120</v>
      </c>
      <c r="H12" s="5">
        <v>115</v>
      </c>
      <c r="I12" s="6">
        <v>0.79</v>
      </c>
      <c r="J12" s="5">
        <v>800</v>
      </c>
      <c r="K12" s="4"/>
      <c r="L12" s="4"/>
      <c r="M12" s="5">
        <v>16000</v>
      </c>
      <c r="N12" s="4"/>
      <c r="O12" s="5">
        <v>14440</v>
      </c>
      <c r="P12" s="4"/>
      <c r="Q12" s="6">
        <v>126.67</v>
      </c>
      <c r="R12" s="6">
        <v>126.67</v>
      </c>
      <c r="S12" s="5">
        <v>16000</v>
      </c>
      <c r="T12" s="6">
        <v>14566.67</v>
      </c>
    </row>
    <row r="13" spans="1:20">
      <c r="A13" s="4" t="s">
        <v>75</v>
      </c>
      <c r="B13" s="4" t="s">
        <v>98</v>
      </c>
      <c r="C13" s="4" t="s">
        <v>99</v>
      </c>
      <c r="D13" s="5">
        <v>1</v>
      </c>
      <c r="E13" s="4" t="s">
        <v>30</v>
      </c>
      <c r="F13" s="4" t="s">
        <v>57</v>
      </c>
      <c r="G13" s="5">
        <v>120</v>
      </c>
      <c r="H13" s="5">
        <v>1</v>
      </c>
      <c r="I13" s="6">
        <v>0.83</v>
      </c>
      <c r="J13" s="4"/>
      <c r="K13" s="4"/>
      <c r="L13" s="4"/>
      <c r="M13" s="6">
        <v>2244101.98</v>
      </c>
      <c r="N13" s="4"/>
      <c r="O13" s="6">
        <v>1794346.54</v>
      </c>
      <c r="P13" s="4"/>
      <c r="Q13" s="6">
        <v>18700.85</v>
      </c>
      <c r="R13" s="6">
        <v>18700.85</v>
      </c>
      <c r="S13" s="6">
        <v>2244101.98</v>
      </c>
      <c r="T13" s="6">
        <v>1813047.39</v>
      </c>
    </row>
    <row r="14" spans="1:20">
      <c r="A14" s="4" t="s">
        <v>75</v>
      </c>
      <c r="B14" s="4" t="s">
        <v>100</v>
      </c>
      <c r="C14" s="4" t="s">
        <v>101</v>
      </c>
      <c r="D14" s="5">
        <v>1</v>
      </c>
      <c r="E14" s="4" t="s">
        <v>30</v>
      </c>
      <c r="F14" s="4" t="s">
        <v>57</v>
      </c>
      <c r="G14" s="5">
        <v>120</v>
      </c>
      <c r="H14" s="5">
        <v>1</v>
      </c>
      <c r="I14" s="6">
        <v>0.83</v>
      </c>
      <c r="J14" s="4"/>
      <c r="K14" s="4"/>
      <c r="L14" s="4"/>
      <c r="M14" s="6">
        <v>2244101.98</v>
      </c>
      <c r="N14" s="4"/>
      <c r="O14" s="6">
        <v>1794346.54</v>
      </c>
      <c r="P14" s="4"/>
      <c r="Q14" s="6">
        <v>18700.85</v>
      </c>
      <c r="R14" s="6">
        <v>18700.85</v>
      </c>
      <c r="S14" s="6">
        <v>2244101.98</v>
      </c>
      <c r="T14" s="6">
        <v>1813047.39</v>
      </c>
    </row>
    <row r="15" spans="1:20">
      <c r="A15" s="4" t="s">
        <v>75</v>
      </c>
      <c r="B15" s="4" t="s">
        <v>102</v>
      </c>
      <c r="C15" s="4" t="s">
        <v>103</v>
      </c>
      <c r="D15" s="5">
        <v>1</v>
      </c>
      <c r="E15" s="4" t="s">
        <v>30</v>
      </c>
      <c r="F15" s="4" t="s">
        <v>57</v>
      </c>
      <c r="G15" s="5">
        <v>120</v>
      </c>
      <c r="H15" s="5">
        <v>1</v>
      </c>
      <c r="I15" s="6">
        <v>0.83</v>
      </c>
      <c r="J15" s="4"/>
      <c r="K15" s="4"/>
      <c r="L15" s="4"/>
      <c r="M15" s="6">
        <v>239370.88</v>
      </c>
      <c r="N15" s="4"/>
      <c r="O15" s="6">
        <v>191396.97</v>
      </c>
      <c r="P15" s="4"/>
      <c r="Q15" s="6">
        <v>1994.76</v>
      </c>
      <c r="R15" s="6">
        <v>1994.76</v>
      </c>
      <c r="S15" s="6">
        <v>239370.88</v>
      </c>
      <c r="T15" s="6">
        <v>193391.73</v>
      </c>
    </row>
    <row r="16" spans="1:20">
      <c r="A16" s="4" t="s">
        <v>75</v>
      </c>
      <c r="B16" s="4" t="s">
        <v>104</v>
      </c>
      <c r="C16" s="4" t="s">
        <v>105</v>
      </c>
      <c r="D16" s="5">
        <v>1</v>
      </c>
      <c r="E16" s="4" t="s">
        <v>30</v>
      </c>
      <c r="F16" s="4" t="s">
        <v>57</v>
      </c>
      <c r="G16" s="5">
        <v>120</v>
      </c>
      <c r="H16" s="5">
        <v>1</v>
      </c>
      <c r="I16" s="6">
        <v>0.83</v>
      </c>
      <c r="J16" s="4"/>
      <c r="K16" s="4"/>
      <c r="L16" s="4"/>
      <c r="M16" s="6">
        <v>230640.47</v>
      </c>
      <c r="N16" s="4"/>
      <c r="O16" s="6">
        <v>184416.28</v>
      </c>
      <c r="P16" s="4"/>
      <c r="Q16" s="5">
        <v>1922</v>
      </c>
      <c r="R16" s="5">
        <v>1922</v>
      </c>
      <c r="S16" s="6">
        <v>230640.47</v>
      </c>
      <c r="T16" s="6">
        <v>186338.28</v>
      </c>
    </row>
    <row r="17" spans="1:20">
      <c r="A17" s="4" t="s">
        <v>75</v>
      </c>
      <c r="B17" s="4" t="s">
        <v>106</v>
      </c>
      <c r="C17" s="4" t="s">
        <v>107</v>
      </c>
      <c r="D17" s="5">
        <v>1</v>
      </c>
      <c r="E17" s="4" t="s">
        <v>30</v>
      </c>
      <c r="F17" s="4" t="s">
        <v>57</v>
      </c>
      <c r="G17" s="5">
        <v>120</v>
      </c>
      <c r="H17" s="5">
        <v>1</v>
      </c>
      <c r="I17" s="6">
        <v>0.83</v>
      </c>
      <c r="J17" s="4"/>
      <c r="K17" s="4"/>
      <c r="L17" s="4"/>
      <c r="M17" s="6">
        <v>114898.02</v>
      </c>
      <c r="N17" s="4"/>
      <c r="O17" s="6">
        <v>91870.54</v>
      </c>
      <c r="P17" s="4"/>
      <c r="Q17" s="6">
        <v>957.48</v>
      </c>
      <c r="R17" s="6">
        <v>957.48</v>
      </c>
      <c r="S17" s="6">
        <v>114898.02</v>
      </c>
      <c r="T17" s="6">
        <v>92828.02</v>
      </c>
    </row>
    <row r="18" spans="1:20">
      <c r="A18" s="4" t="s">
        <v>75</v>
      </c>
      <c r="B18" s="4" t="s">
        <v>108</v>
      </c>
      <c r="C18" s="4" t="s">
        <v>109</v>
      </c>
      <c r="D18" s="5">
        <v>1</v>
      </c>
      <c r="E18" s="4" t="s">
        <v>30</v>
      </c>
      <c r="F18" s="4" t="s">
        <v>57</v>
      </c>
      <c r="G18" s="5">
        <v>120</v>
      </c>
      <c r="H18" s="5">
        <v>1</v>
      </c>
      <c r="I18" s="6">
        <v>0.83</v>
      </c>
      <c r="J18" s="4"/>
      <c r="K18" s="4"/>
      <c r="L18" s="4"/>
      <c r="M18" s="6">
        <v>110707.42</v>
      </c>
      <c r="N18" s="4"/>
      <c r="O18" s="6">
        <v>88519.81</v>
      </c>
      <c r="P18" s="4"/>
      <c r="Q18" s="6">
        <v>922.56</v>
      </c>
      <c r="R18" s="6">
        <v>922.56</v>
      </c>
      <c r="S18" s="6">
        <v>110707.42</v>
      </c>
      <c r="T18" s="6">
        <v>89442.37</v>
      </c>
    </row>
    <row r="19" spans="1:20">
      <c r="A19" s="4" t="s">
        <v>75</v>
      </c>
      <c r="B19" s="4" t="s">
        <v>110</v>
      </c>
      <c r="C19" s="4" t="s">
        <v>111</v>
      </c>
      <c r="D19" s="5">
        <v>1</v>
      </c>
      <c r="E19" s="4" t="s">
        <v>30</v>
      </c>
      <c r="F19" s="4" t="s">
        <v>57</v>
      </c>
      <c r="G19" s="5">
        <v>120</v>
      </c>
      <c r="H19" s="5">
        <v>1</v>
      </c>
      <c r="I19" s="6">
        <v>0.83</v>
      </c>
      <c r="J19" s="4"/>
      <c r="K19" s="4"/>
      <c r="L19" s="4"/>
      <c r="M19" s="6">
        <v>239370.88</v>
      </c>
      <c r="N19" s="4"/>
      <c r="O19" s="6">
        <v>191396.97</v>
      </c>
      <c r="P19" s="4"/>
      <c r="Q19" s="6">
        <v>1994.76</v>
      </c>
      <c r="R19" s="6">
        <v>1994.76</v>
      </c>
      <c r="S19" s="6">
        <v>239370.88</v>
      </c>
      <c r="T19" s="6">
        <v>193391.73</v>
      </c>
    </row>
    <row r="20" spans="1:20">
      <c r="A20" s="4" t="s">
        <v>75</v>
      </c>
      <c r="B20" s="4" t="s">
        <v>112</v>
      </c>
      <c r="C20" s="4" t="s">
        <v>113</v>
      </c>
      <c r="D20" s="5">
        <v>1</v>
      </c>
      <c r="E20" s="4" t="s">
        <v>30</v>
      </c>
      <c r="F20" s="4" t="s">
        <v>57</v>
      </c>
      <c r="G20" s="5">
        <v>120</v>
      </c>
      <c r="H20" s="5">
        <v>1</v>
      </c>
      <c r="I20" s="6">
        <v>0.83</v>
      </c>
      <c r="J20" s="4"/>
      <c r="K20" s="4"/>
      <c r="L20" s="4"/>
      <c r="M20" s="6">
        <v>230640.47</v>
      </c>
      <c r="N20" s="4"/>
      <c r="O20" s="6">
        <v>184416.28</v>
      </c>
      <c r="P20" s="4"/>
      <c r="Q20" s="5">
        <v>1922</v>
      </c>
      <c r="R20" s="5">
        <v>1922</v>
      </c>
      <c r="S20" s="6">
        <v>230640.47</v>
      </c>
      <c r="T20" s="6">
        <v>186338.28</v>
      </c>
    </row>
    <row r="21" spans="1:20">
      <c r="A21" s="4" t="s">
        <v>75</v>
      </c>
      <c r="B21" s="4" t="s">
        <v>114</v>
      </c>
      <c r="C21" s="4" t="s">
        <v>115</v>
      </c>
      <c r="D21" s="5">
        <v>1</v>
      </c>
      <c r="E21" s="4" t="s">
        <v>30</v>
      </c>
      <c r="F21" s="4" t="s">
        <v>57</v>
      </c>
      <c r="G21" s="5">
        <v>120</v>
      </c>
      <c r="H21" s="5">
        <v>1</v>
      </c>
      <c r="I21" s="6">
        <v>0.83</v>
      </c>
      <c r="J21" s="4"/>
      <c r="K21" s="4"/>
      <c r="L21" s="4"/>
      <c r="M21" s="6">
        <v>71811.26</v>
      </c>
      <c r="N21" s="4"/>
      <c r="O21" s="6">
        <v>57419.09</v>
      </c>
      <c r="P21" s="4"/>
      <c r="Q21" s="6">
        <v>598.43</v>
      </c>
      <c r="R21" s="6">
        <v>598.43</v>
      </c>
      <c r="S21" s="6">
        <v>71811.26</v>
      </c>
      <c r="T21" s="6">
        <v>58017.52</v>
      </c>
    </row>
    <row r="22" spans="1:20">
      <c r="A22" s="4" t="s">
        <v>75</v>
      </c>
      <c r="B22" s="4" t="s">
        <v>116</v>
      </c>
      <c r="C22" s="4" t="s">
        <v>117</v>
      </c>
      <c r="D22" s="5">
        <v>1</v>
      </c>
      <c r="E22" s="4" t="s">
        <v>30</v>
      </c>
      <c r="F22" s="4" t="s">
        <v>57</v>
      </c>
      <c r="G22" s="5">
        <v>120</v>
      </c>
      <c r="H22" s="5">
        <v>1</v>
      </c>
      <c r="I22" s="6">
        <v>0.83</v>
      </c>
      <c r="J22" s="4"/>
      <c r="K22" s="4"/>
      <c r="L22" s="4"/>
      <c r="M22" s="6">
        <v>69192.14</v>
      </c>
      <c r="N22" s="4"/>
      <c r="O22" s="6">
        <v>55324.88</v>
      </c>
      <c r="P22" s="4"/>
      <c r="Q22" s="7">
        <v>576.6</v>
      </c>
      <c r="R22" s="7">
        <v>576.6</v>
      </c>
      <c r="S22" s="6">
        <v>69192.14</v>
      </c>
      <c r="T22" s="6">
        <v>55901.48</v>
      </c>
    </row>
    <row r="23" spans="1:20">
      <c r="A23" s="4" t="s">
        <v>75</v>
      </c>
      <c r="B23" s="4" t="s">
        <v>118</v>
      </c>
      <c r="C23" s="4" t="s">
        <v>119</v>
      </c>
      <c r="D23" s="5">
        <v>1</v>
      </c>
      <c r="E23" s="4" t="s">
        <v>30</v>
      </c>
      <c r="F23" s="4" t="s">
        <v>57</v>
      </c>
      <c r="G23" s="5">
        <v>120</v>
      </c>
      <c r="H23" s="5">
        <v>1</v>
      </c>
      <c r="I23" s="6">
        <v>0.83</v>
      </c>
      <c r="J23" s="4"/>
      <c r="K23" s="4"/>
      <c r="L23" s="4"/>
      <c r="M23" s="7">
        <v>299213.6</v>
      </c>
      <c r="N23" s="4"/>
      <c r="O23" s="6">
        <v>239246.21</v>
      </c>
      <c r="P23" s="4"/>
      <c r="Q23" s="6">
        <v>2493.45</v>
      </c>
      <c r="R23" s="6">
        <v>2493.45</v>
      </c>
      <c r="S23" s="7">
        <v>299213.6</v>
      </c>
      <c r="T23" s="6">
        <v>241739.66</v>
      </c>
    </row>
    <row r="24" spans="1:20">
      <c r="A24" s="4" t="s">
        <v>75</v>
      </c>
      <c r="B24" s="4" t="s">
        <v>120</v>
      </c>
      <c r="C24" s="4" t="s">
        <v>121</v>
      </c>
      <c r="D24" s="5">
        <v>1</v>
      </c>
      <c r="E24" s="4" t="s">
        <v>30</v>
      </c>
      <c r="F24" s="4" t="s">
        <v>57</v>
      </c>
      <c r="G24" s="5">
        <v>120</v>
      </c>
      <c r="H24" s="5">
        <v>1</v>
      </c>
      <c r="I24" s="6">
        <v>0.83</v>
      </c>
      <c r="J24" s="4"/>
      <c r="K24" s="4"/>
      <c r="L24" s="4"/>
      <c r="M24" s="6">
        <v>288300.58</v>
      </c>
      <c r="N24" s="4"/>
      <c r="O24" s="6">
        <v>230520.34</v>
      </c>
      <c r="P24" s="4"/>
      <c r="Q24" s="7">
        <v>2402.5</v>
      </c>
      <c r="R24" s="7">
        <v>2402.5</v>
      </c>
      <c r="S24" s="6">
        <v>288300.58</v>
      </c>
      <c r="T24" s="6">
        <v>232922.84</v>
      </c>
    </row>
    <row r="25" spans="1:20">
      <c r="A25" s="4" t="s">
        <v>75</v>
      </c>
      <c r="B25" s="4" t="s">
        <v>122</v>
      </c>
      <c r="C25" s="4" t="s">
        <v>123</v>
      </c>
      <c r="D25" s="5">
        <v>1</v>
      </c>
      <c r="E25" s="4" t="s">
        <v>30</v>
      </c>
      <c r="F25" s="4" t="s">
        <v>57</v>
      </c>
      <c r="G25" s="5">
        <v>120</v>
      </c>
      <c r="H25" s="5">
        <v>1</v>
      </c>
      <c r="I25" s="6">
        <v>0.83</v>
      </c>
      <c r="J25" s="4"/>
      <c r="K25" s="4"/>
      <c r="L25" s="4"/>
      <c r="M25" s="6">
        <v>461866.11</v>
      </c>
      <c r="N25" s="4"/>
      <c r="O25" s="6">
        <v>369300.44</v>
      </c>
      <c r="P25" s="4"/>
      <c r="Q25" s="6">
        <v>3848.88</v>
      </c>
      <c r="R25" s="6">
        <v>3848.88</v>
      </c>
      <c r="S25" s="6">
        <v>461866.11</v>
      </c>
      <c r="T25" s="6">
        <v>373149.32</v>
      </c>
    </row>
    <row r="26" spans="1:20">
      <c r="A26" s="4" t="s">
        <v>75</v>
      </c>
      <c r="B26" s="4" t="s">
        <v>124</v>
      </c>
      <c r="C26" s="4" t="s">
        <v>125</v>
      </c>
      <c r="D26" s="5">
        <v>1</v>
      </c>
      <c r="E26" s="4" t="s">
        <v>30</v>
      </c>
      <c r="F26" s="4" t="s">
        <v>57</v>
      </c>
      <c r="G26" s="5">
        <v>120</v>
      </c>
      <c r="H26" s="5">
        <v>1</v>
      </c>
      <c r="I26" s="6">
        <v>0.83</v>
      </c>
      <c r="J26" s="4"/>
      <c r="K26" s="4"/>
      <c r="L26" s="4"/>
      <c r="M26" s="6">
        <v>445020.78</v>
      </c>
      <c r="N26" s="4"/>
      <c r="O26" s="7">
        <v>355831.2</v>
      </c>
      <c r="P26" s="4"/>
      <c r="Q26" s="6">
        <v>3708.51</v>
      </c>
      <c r="R26" s="6">
        <v>3708.51</v>
      </c>
      <c r="S26" s="6">
        <v>445020.78</v>
      </c>
      <c r="T26" s="6">
        <v>359539.71</v>
      </c>
    </row>
    <row r="27" spans="1:20">
      <c r="A27" s="4" t="s">
        <v>75</v>
      </c>
      <c r="B27" s="4" t="s">
        <v>126</v>
      </c>
      <c r="C27" s="4" t="s">
        <v>127</v>
      </c>
      <c r="D27" s="5">
        <v>1</v>
      </c>
      <c r="E27" s="4" t="s">
        <v>30</v>
      </c>
      <c r="F27" s="4" t="s">
        <v>57</v>
      </c>
      <c r="G27" s="5">
        <v>120</v>
      </c>
      <c r="H27" s="5">
        <v>1</v>
      </c>
      <c r="I27" s="6">
        <v>0.83</v>
      </c>
      <c r="J27" s="4"/>
      <c r="K27" s="4"/>
      <c r="L27" s="4"/>
      <c r="M27" s="6">
        <v>53858.45</v>
      </c>
      <c r="N27" s="4"/>
      <c r="O27" s="6">
        <v>43064.32</v>
      </c>
      <c r="P27" s="4"/>
      <c r="Q27" s="6">
        <v>448.82</v>
      </c>
      <c r="R27" s="6">
        <v>448.82</v>
      </c>
      <c r="S27" s="6">
        <v>53858.45</v>
      </c>
      <c r="T27" s="6">
        <v>43513.14</v>
      </c>
    </row>
    <row r="28" spans="1:20">
      <c r="A28" s="4" t="s">
        <v>75</v>
      </c>
      <c r="B28" s="4" t="s">
        <v>128</v>
      </c>
      <c r="C28" s="4" t="s">
        <v>129</v>
      </c>
      <c r="D28" s="5">
        <v>1</v>
      </c>
      <c r="E28" s="4" t="s">
        <v>30</v>
      </c>
      <c r="F28" s="4" t="s">
        <v>57</v>
      </c>
      <c r="G28" s="5">
        <v>120</v>
      </c>
      <c r="H28" s="5">
        <v>1</v>
      </c>
      <c r="I28" s="6">
        <v>0.83</v>
      </c>
      <c r="J28" s="4"/>
      <c r="K28" s="4"/>
      <c r="L28" s="4"/>
      <c r="M28" s="6">
        <v>86490.17</v>
      </c>
      <c r="N28" s="4"/>
      <c r="O28" s="7">
        <v>69156.1</v>
      </c>
      <c r="P28" s="4"/>
      <c r="Q28" s="6">
        <v>720.75</v>
      </c>
      <c r="R28" s="6">
        <v>720.75</v>
      </c>
      <c r="S28" s="6">
        <v>86490.17</v>
      </c>
      <c r="T28" s="6">
        <v>69876.85</v>
      </c>
    </row>
    <row r="29" spans="1:20">
      <c r="A29" s="4" t="s">
        <v>75</v>
      </c>
      <c r="B29" s="4" t="s">
        <v>130</v>
      </c>
      <c r="C29" s="4" t="s">
        <v>131</v>
      </c>
      <c r="D29" s="5">
        <v>1</v>
      </c>
      <c r="E29" s="4" t="s">
        <v>30</v>
      </c>
      <c r="F29" s="4" t="s">
        <v>57</v>
      </c>
      <c r="G29" s="5">
        <v>120</v>
      </c>
      <c r="H29" s="5">
        <v>1</v>
      </c>
      <c r="I29" s="6">
        <v>0.83</v>
      </c>
      <c r="J29" s="4"/>
      <c r="K29" s="4"/>
      <c r="L29" s="4"/>
      <c r="M29" s="6">
        <v>179573.23</v>
      </c>
      <c r="N29" s="4"/>
      <c r="O29" s="6">
        <v>143583.76</v>
      </c>
      <c r="P29" s="4"/>
      <c r="Q29" s="6">
        <v>1496.44</v>
      </c>
      <c r="R29" s="6">
        <v>1496.44</v>
      </c>
      <c r="S29" s="6">
        <v>179573.23</v>
      </c>
      <c r="T29" s="7">
        <v>145080.2</v>
      </c>
    </row>
    <row r="30" spans="1:20">
      <c r="A30" s="4" t="s">
        <v>75</v>
      </c>
      <c r="B30" s="4" t="s">
        <v>132</v>
      </c>
      <c r="C30" s="4" t="s">
        <v>133</v>
      </c>
      <c r="D30" s="5">
        <v>1</v>
      </c>
      <c r="E30" s="4" t="s">
        <v>30</v>
      </c>
      <c r="F30" s="4" t="s">
        <v>57</v>
      </c>
      <c r="G30" s="5">
        <v>120</v>
      </c>
      <c r="H30" s="5">
        <v>1</v>
      </c>
      <c r="I30" s="6">
        <v>0.83</v>
      </c>
      <c r="J30" s="4"/>
      <c r="K30" s="4"/>
      <c r="L30" s="4"/>
      <c r="M30" s="6">
        <v>173023.64</v>
      </c>
      <c r="N30" s="4"/>
      <c r="O30" s="6">
        <v>138346.82</v>
      </c>
      <c r="P30" s="4"/>
      <c r="Q30" s="6">
        <v>1441.86</v>
      </c>
      <c r="R30" s="6">
        <v>1441.86</v>
      </c>
      <c r="S30" s="6">
        <v>173023.64</v>
      </c>
      <c r="T30" s="6">
        <v>139788.68</v>
      </c>
    </row>
    <row r="31" spans="1:20">
      <c r="A31" s="4" t="s">
        <v>75</v>
      </c>
      <c r="B31" s="4" t="s">
        <v>134</v>
      </c>
      <c r="C31" s="4" t="s">
        <v>135</v>
      </c>
      <c r="D31" s="5">
        <v>1</v>
      </c>
      <c r="E31" s="4" t="s">
        <v>30</v>
      </c>
      <c r="F31" s="4" t="s">
        <v>57</v>
      </c>
      <c r="G31" s="5">
        <v>120</v>
      </c>
      <c r="H31" s="5">
        <v>1</v>
      </c>
      <c r="I31" s="6">
        <v>0.83</v>
      </c>
      <c r="J31" s="4"/>
      <c r="K31" s="4"/>
      <c r="L31" s="4"/>
      <c r="M31" s="6">
        <v>50357.65</v>
      </c>
      <c r="N31" s="4"/>
      <c r="O31" s="6">
        <v>40265.14</v>
      </c>
      <c r="P31" s="4"/>
      <c r="Q31" s="6">
        <v>419.65</v>
      </c>
      <c r="R31" s="6">
        <v>419.65</v>
      </c>
      <c r="S31" s="6">
        <v>50357.65</v>
      </c>
      <c r="T31" s="6">
        <v>40684.79</v>
      </c>
    </row>
    <row r="32" spans="1:20">
      <c r="A32" s="4" t="s">
        <v>75</v>
      </c>
      <c r="B32" s="4" t="s">
        <v>136</v>
      </c>
      <c r="C32" s="4" t="s">
        <v>137</v>
      </c>
      <c r="D32" s="5">
        <v>1</v>
      </c>
      <c r="E32" s="4" t="s">
        <v>30</v>
      </c>
      <c r="F32" s="4" t="s">
        <v>57</v>
      </c>
      <c r="G32" s="5">
        <v>120</v>
      </c>
      <c r="H32" s="5">
        <v>1</v>
      </c>
      <c r="I32" s="6">
        <v>0.83</v>
      </c>
      <c r="J32" s="4"/>
      <c r="K32" s="4"/>
      <c r="L32" s="4"/>
      <c r="M32" s="6">
        <v>48520.99</v>
      </c>
      <c r="N32" s="4"/>
      <c r="O32" s="6">
        <v>38796.57</v>
      </c>
      <c r="P32" s="4"/>
      <c r="Q32" s="6">
        <v>404.34</v>
      </c>
      <c r="R32" s="6">
        <v>404.34</v>
      </c>
      <c r="S32" s="6">
        <v>48520.99</v>
      </c>
      <c r="T32" s="6">
        <v>39200.91</v>
      </c>
    </row>
    <row r="33" spans="1:20">
      <c r="A33" s="4" t="s">
        <v>75</v>
      </c>
      <c r="B33" s="4" t="s">
        <v>138</v>
      </c>
      <c r="C33" s="4" t="s">
        <v>139</v>
      </c>
      <c r="D33" s="5">
        <v>1</v>
      </c>
      <c r="E33" s="4" t="s">
        <v>30</v>
      </c>
      <c r="F33" s="4" t="s">
        <v>57</v>
      </c>
      <c r="G33" s="5">
        <v>120</v>
      </c>
      <c r="H33" s="5">
        <v>1</v>
      </c>
      <c r="I33" s="6">
        <v>0.83</v>
      </c>
      <c r="J33" s="4"/>
      <c r="K33" s="4"/>
      <c r="L33" s="4"/>
      <c r="M33" s="6">
        <v>825829.53</v>
      </c>
      <c r="N33" s="4"/>
      <c r="O33" s="6">
        <v>660319.53</v>
      </c>
      <c r="P33" s="4"/>
      <c r="Q33" s="6">
        <v>6881.91</v>
      </c>
      <c r="R33" s="6">
        <v>6881.91</v>
      </c>
      <c r="S33" s="6">
        <v>825829.53</v>
      </c>
      <c r="T33" s="6">
        <v>667201.44</v>
      </c>
    </row>
    <row r="34" spans="1:20">
      <c r="A34" s="4" t="s">
        <v>75</v>
      </c>
      <c r="B34" s="4" t="s">
        <v>140</v>
      </c>
      <c r="C34" s="4" t="s">
        <v>141</v>
      </c>
      <c r="D34" s="5">
        <v>1</v>
      </c>
      <c r="E34" s="4" t="s">
        <v>30</v>
      </c>
      <c r="F34" s="4" t="s">
        <v>57</v>
      </c>
      <c r="G34" s="5">
        <v>120</v>
      </c>
      <c r="H34" s="5">
        <v>1</v>
      </c>
      <c r="I34" s="6">
        <v>0.83</v>
      </c>
      <c r="J34" s="4"/>
      <c r="K34" s="4"/>
      <c r="L34" s="4"/>
      <c r="M34" s="6">
        <v>1891251.82</v>
      </c>
      <c r="N34" s="4"/>
      <c r="O34" s="6">
        <v>1512213.43</v>
      </c>
      <c r="P34" s="4"/>
      <c r="Q34" s="6">
        <v>15760.43</v>
      </c>
      <c r="R34" s="6">
        <v>15760.43</v>
      </c>
      <c r="S34" s="6">
        <v>1891251.82</v>
      </c>
      <c r="T34" s="6">
        <v>1527973.86</v>
      </c>
    </row>
    <row r="35" spans="1:20">
      <c r="A35" s="4" t="s">
        <v>75</v>
      </c>
      <c r="B35" s="4" t="s">
        <v>142</v>
      </c>
      <c r="C35" s="4" t="s">
        <v>143</v>
      </c>
      <c r="D35" s="5">
        <v>1</v>
      </c>
      <c r="E35" s="4" t="s">
        <v>30</v>
      </c>
      <c r="F35" s="4" t="s">
        <v>57</v>
      </c>
      <c r="G35" s="5">
        <v>120</v>
      </c>
      <c r="H35" s="5">
        <v>1</v>
      </c>
      <c r="I35" s="6">
        <v>0.83</v>
      </c>
      <c r="J35" s="4"/>
      <c r="K35" s="4"/>
      <c r="L35" s="4"/>
      <c r="M35" s="6">
        <v>103886.96</v>
      </c>
      <c r="N35" s="4"/>
      <c r="O35" s="6">
        <v>83066.28</v>
      </c>
      <c r="P35" s="4"/>
      <c r="Q35" s="6">
        <v>865.72</v>
      </c>
      <c r="R35" s="6">
        <v>865.72</v>
      </c>
      <c r="S35" s="6">
        <v>103886.96</v>
      </c>
      <c r="T35" s="5">
        <v>83932</v>
      </c>
    </row>
    <row r="36" spans="1:20">
      <c r="A36" s="4" t="s">
        <v>75</v>
      </c>
      <c r="B36" s="4" t="s">
        <v>144</v>
      </c>
      <c r="C36" s="4" t="s">
        <v>145</v>
      </c>
      <c r="D36" s="5">
        <v>1</v>
      </c>
      <c r="E36" s="4" t="s">
        <v>30</v>
      </c>
      <c r="F36" s="4" t="s">
        <v>57</v>
      </c>
      <c r="G36" s="5">
        <v>120</v>
      </c>
      <c r="H36" s="5">
        <v>1</v>
      </c>
      <c r="I36" s="6">
        <v>0.83</v>
      </c>
      <c r="J36" s="4"/>
      <c r="K36" s="4"/>
      <c r="L36" s="4"/>
      <c r="M36" s="6">
        <v>17952.82</v>
      </c>
      <c r="N36" s="4"/>
      <c r="O36" s="6">
        <v>14354.78</v>
      </c>
      <c r="P36" s="4"/>
      <c r="Q36" s="6">
        <v>149.61</v>
      </c>
      <c r="R36" s="6">
        <v>149.61</v>
      </c>
      <c r="S36" s="6">
        <v>17952.82</v>
      </c>
      <c r="T36" s="6">
        <v>14504.39</v>
      </c>
    </row>
    <row r="37" spans="1:20">
      <c r="A37" s="4" t="s">
        <v>75</v>
      </c>
      <c r="B37" s="4" t="s">
        <v>146</v>
      </c>
      <c r="C37" s="4" t="s">
        <v>147</v>
      </c>
      <c r="D37" s="5">
        <v>1</v>
      </c>
      <c r="E37" s="4" t="s">
        <v>30</v>
      </c>
      <c r="F37" s="4" t="s">
        <v>57</v>
      </c>
      <c r="G37" s="5">
        <v>120</v>
      </c>
      <c r="H37" s="5">
        <v>1</v>
      </c>
      <c r="I37" s="6">
        <v>0.83</v>
      </c>
      <c r="J37" s="4"/>
      <c r="K37" s="4"/>
      <c r="L37" s="4"/>
      <c r="M37" s="6">
        <v>3590.56</v>
      </c>
      <c r="N37" s="4"/>
      <c r="O37" s="6">
        <v>2870.95</v>
      </c>
      <c r="P37" s="4"/>
      <c r="Q37" s="6">
        <v>29.92</v>
      </c>
      <c r="R37" s="6">
        <v>29.92</v>
      </c>
      <c r="S37" s="6">
        <v>3590.56</v>
      </c>
      <c r="T37" s="6">
        <v>2900.87</v>
      </c>
    </row>
    <row r="38" spans="1:20">
      <c r="A38" s="4" t="s">
        <v>75</v>
      </c>
      <c r="B38" s="4" t="s">
        <v>148</v>
      </c>
      <c r="C38" s="4" t="s">
        <v>149</v>
      </c>
      <c r="D38" s="5">
        <v>1</v>
      </c>
      <c r="E38" s="4" t="s">
        <v>30</v>
      </c>
      <c r="F38" s="4" t="s">
        <v>57</v>
      </c>
      <c r="G38" s="5">
        <v>120</v>
      </c>
      <c r="H38" s="5">
        <v>1</v>
      </c>
      <c r="I38" s="6">
        <v>0.83</v>
      </c>
      <c r="J38" s="4"/>
      <c r="K38" s="4"/>
      <c r="L38" s="4"/>
      <c r="M38" s="6">
        <v>35905.63</v>
      </c>
      <c r="N38" s="4"/>
      <c r="O38" s="6">
        <v>28709.54</v>
      </c>
      <c r="P38" s="4"/>
      <c r="Q38" s="6">
        <v>299.21</v>
      </c>
      <c r="R38" s="6">
        <v>299.21</v>
      </c>
      <c r="S38" s="6">
        <v>35905.63</v>
      </c>
      <c r="T38" s="6">
        <v>29008.75</v>
      </c>
    </row>
    <row r="39" spans="1:20">
      <c r="A39" s="4" t="s">
        <v>75</v>
      </c>
      <c r="B39" s="4" t="s">
        <v>150</v>
      </c>
      <c r="C39" s="4" t="s">
        <v>151</v>
      </c>
      <c r="D39" s="5">
        <v>1</v>
      </c>
      <c r="E39" s="4" t="s">
        <v>30</v>
      </c>
      <c r="F39" s="4" t="s">
        <v>57</v>
      </c>
      <c r="G39" s="5">
        <v>120</v>
      </c>
      <c r="H39" s="5">
        <v>1</v>
      </c>
      <c r="I39" s="6">
        <v>0.83</v>
      </c>
      <c r="J39" s="4"/>
      <c r="K39" s="4"/>
      <c r="L39" s="4"/>
      <c r="M39" s="6">
        <v>17952.82</v>
      </c>
      <c r="N39" s="4"/>
      <c r="O39" s="6">
        <v>14354.78</v>
      </c>
      <c r="P39" s="4"/>
      <c r="Q39" s="6">
        <v>149.61</v>
      </c>
      <c r="R39" s="6">
        <v>149.61</v>
      </c>
      <c r="S39" s="6">
        <v>17952.82</v>
      </c>
      <c r="T39" s="6">
        <v>14504.39</v>
      </c>
    </row>
    <row r="40" spans="1:20">
      <c r="A40" s="4" t="s">
        <v>75</v>
      </c>
      <c r="B40" s="4" t="s">
        <v>152</v>
      </c>
      <c r="C40" s="4" t="s">
        <v>153</v>
      </c>
      <c r="D40" s="5">
        <v>1</v>
      </c>
      <c r="E40" s="4" t="s">
        <v>30</v>
      </c>
      <c r="F40" s="4" t="s">
        <v>57</v>
      </c>
      <c r="G40" s="5">
        <v>120</v>
      </c>
      <c r="H40" s="5">
        <v>1</v>
      </c>
      <c r="I40" s="6">
        <v>0.83</v>
      </c>
      <c r="J40" s="4"/>
      <c r="K40" s="4"/>
      <c r="L40" s="4"/>
      <c r="M40" s="6">
        <v>21543.38</v>
      </c>
      <c r="N40" s="4"/>
      <c r="O40" s="6">
        <v>17225.73</v>
      </c>
      <c r="P40" s="4"/>
      <c r="Q40" s="6">
        <v>179.53</v>
      </c>
      <c r="R40" s="6">
        <v>179.53</v>
      </c>
      <c r="S40" s="6">
        <v>21543.38</v>
      </c>
      <c r="T40" s="6">
        <v>17405.26</v>
      </c>
    </row>
    <row r="41" spans="1:20">
      <c r="A41" s="4" t="s">
        <v>75</v>
      </c>
      <c r="B41" s="4" t="s">
        <v>154</v>
      </c>
      <c r="C41" s="4" t="s">
        <v>155</v>
      </c>
      <c r="D41" s="5">
        <v>1</v>
      </c>
      <c r="E41" s="4" t="s">
        <v>30</v>
      </c>
      <c r="F41" s="4" t="s">
        <v>57</v>
      </c>
      <c r="G41" s="5">
        <v>120</v>
      </c>
      <c r="H41" s="5">
        <v>1</v>
      </c>
      <c r="I41" s="6">
        <v>0.83</v>
      </c>
      <c r="J41" s="4"/>
      <c r="K41" s="4"/>
      <c r="L41" s="4"/>
      <c r="M41" s="6">
        <v>124545.85</v>
      </c>
      <c r="N41" s="4"/>
      <c r="O41" s="6">
        <v>99584.79</v>
      </c>
      <c r="P41" s="4"/>
      <c r="Q41" s="6">
        <v>1037.88</v>
      </c>
      <c r="R41" s="6">
        <v>1037.88</v>
      </c>
      <c r="S41" s="6">
        <v>124545.85</v>
      </c>
      <c r="T41" s="6">
        <v>100622.67</v>
      </c>
    </row>
    <row r="42" spans="1:20">
      <c r="A42" s="4" t="s">
        <v>75</v>
      </c>
      <c r="B42" s="4" t="s">
        <v>156</v>
      </c>
      <c r="C42" s="4" t="s">
        <v>157</v>
      </c>
      <c r="D42" s="5">
        <v>1</v>
      </c>
      <c r="E42" s="4" t="s">
        <v>30</v>
      </c>
      <c r="F42" s="4" t="s">
        <v>57</v>
      </c>
      <c r="G42" s="5">
        <v>120</v>
      </c>
      <c r="H42" s="5">
        <v>1</v>
      </c>
      <c r="I42" s="6">
        <v>0.83</v>
      </c>
      <c r="J42" s="4"/>
      <c r="K42" s="4"/>
      <c r="L42" s="4"/>
      <c r="M42" s="6">
        <v>71498.54</v>
      </c>
      <c r="N42" s="4"/>
      <c r="O42" s="6">
        <v>57169.04</v>
      </c>
      <c r="P42" s="4"/>
      <c r="Q42" s="6">
        <v>595.82</v>
      </c>
      <c r="R42" s="6">
        <v>595.82</v>
      </c>
      <c r="S42" s="6">
        <v>71498.54</v>
      </c>
      <c r="T42" s="6">
        <v>57764.86</v>
      </c>
    </row>
    <row r="43" spans="1:20">
      <c r="A43" s="4" t="s">
        <v>75</v>
      </c>
      <c r="B43" s="4" t="s">
        <v>158</v>
      </c>
      <c r="C43" s="4" t="s">
        <v>159</v>
      </c>
      <c r="D43" s="5">
        <v>1</v>
      </c>
      <c r="E43" s="4" t="s">
        <v>30</v>
      </c>
      <c r="F43" s="4" t="s">
        <v>57</v>
      </c>
      <c r="G43" s="5">
        <v>120</v>
      </c>
      <c r="H43" s="5">
        <v>1</v>
      </c>
      <c r="I43" s="6">
        <v>0.83</v>
      </c>
      <c r="J43" s="4"/>
      <c r="K43" s="4"/>
      <c r="L43" s="4"/>
      <c r="M43" s="7">
        <v>30213.9</v>
      </c>
      <c r="N43" s="4"/>
      <c r="O43" s="6">
        <v>24158.53</v>
      </c>
      <c r="P43" s="4"/>
      <c r="Q43" s="6">
        <v>251.78</v>
      </c>
      <c r="R43" s="6">
        <v>251.78</v>
      </c>
      <c r="S43" s="7">
        <v>30213.9</v>
      </c>
      <c r="T43" s="6">
        <v>24410.31</v>
      </c>
    </row>
    <row r="44" spans="1:20">
      <c r="A44" s="4" t="s">
        <v>75</v>
      </c>
      <c r="B44" s="4" t="s">
        <v>160</v>
      </c>
      <c r="C44" s="4" t="s">
        <v>161</v>
      </c>
      <c r="D44" s="5">
        <v>1</v>
      </c>
      <c r="E44" s="4" t="s">
        <v>30</v>
      </c>
      <c r="F44" s="4" t="s">
        <v>57</v>
      </c>
      <c r="G44" s="5">
        <v>120</v>
      </c>
      <c r="H44" s="5">
        <v>1</v>
      </c>
      <c r="I44" s="6">
        <v>0.83</v>
      </c>
      <c r="J44" s="4"/>
      <c r="K44" s="4"/>
      <c r="L44" s="4"/>
      <c r="M44" s="6">
        <v>58813.32</v>
      </c>
      <c r="N44" s="4"/>
      <c r="O44" s="6">
        <v>47026.15</v>
      </c>
      <c r="P44" s="4"/>
      <c r="Q44" s="6">
        <v>490.11</v>
      </c>
      <c r="R44" s="6">
        <v>490.11</v>
      </c>
      <c r="S44" s="6">
        <v>58813.32</v>
      </c>
      <c r="T44" s="6">
        <v>47516.26</v>
      </c>
    </row>
    <row r="45" spans="1:20">
      <c r="A45" s="4" t="s">
        <v>75</v>
      </c>
      <c r="B45" s="4" t="s">
        <v>165</v>
      </c>
      <c r="C45" s="4" t="s">
        <v>166</v>
      </c>
      <c r="D45" s="5">
        <v>1</v>
      </c>
      <c r="E45" s="4" t="s">
        <v>30</v>
      </c>
      <c r="F45" s="4" t="s">
        <v>57</v>
      </c>
      <c r="G45" s="5">
        <v>120</v>
      </c>
      <c r="H45" s="5">
        <v>1</v>
      </c>
      <c r="I45" s="6">
        <v>0.83</v>
      </c>
      <c r="J45" s="4"/>
      <c r="K45" s="4"/>
      <c r="L45" s="4"/>
      <c r="M45" s="6">
        <v>166061.14</v>
      </c>
      <c r="N45" s="4"/>
      <c r="O45" s="6">
        <v>132779.72</v>
      </c>
      <c r="P45" s="4"/>
      <c r="Q45" s="6">
        <v>1383.84</v>
      </c>
      <c r="R45" s="6">
        <v>1383.84</v>
      </c>
      <c r="S45" s="6">
        <v>166061.14</v>
      </c>
      <c r="T45" s="6">
        <v>134163.56</v>
      </c>
    </row>
    <row r="46" spans="1:20">
      <c r="A46" s="4" t="s">
        <v>75</v>
      </c>
      <c r="B46" s="4" t="s">
        <v>167</v>
      </c>
      <c r="C46" s="4" t="s">
        <v>168</v>
      </c>
      <c r="D46" s="5">
        <v>1</v>
      </c>
      <c r="E46" s="4" t="s">
        <v>30</v>
      </c>
      <c r="F46" s="4" t="s">
        <v>57</v>
      </c>
      <c r="G46" s="5">
        <v>120</v>
      </c>
      <c r="H46" s="5">
        <v>1</v>
      </c>
      <c r="I46" s="6">
        <v>0.83</v>
      </c>
      <c r="J46" s="4"/>
      <c r="K46" s="4"/>
      <c r="L46" s="4"/>
      <c r="M46" s="6">
        <v>415152.84</v>
      </c>
      <c r="N46" s="4"/>
      <c r="O46" s="6">
        <v>331949.29</v>
      </c>
      <c r="P46" s="4"/>
      <c r="Q46" s="6">
        <v>3459.61</v>
      </c>
      <c r="R46" s="6">
        <v>3459.61</v>
      </c>
      <c r="S46" s="6">
        <v>415152.84</v>
      </c>
      <c r="T46" s="7">
        <v>335408.9</v>
      </c>
    </row>
    <row r="47" spans="1:20">
      <c r="A47" s="4" t="s">
        <v>75</v>
      </c>
      <c r="B47" s="4" t="s">
        <v>169</v>
      </c>
      <c r="C47" s="4" t="s">
        <v>170</v>
      </c>
      <c r="D47" s="5">
        <v>1</v>
      </c>
      <c r="E47" s="4" t="s">
        <v>30</v>
      </c>
      <c r="F47" s="4" t="s">
        <v>57</v>
      </c>
      <c r="G47" s="5">
        <v>120</v>
      </c>
      <c r="H47" s="5">
        <v>1</v>
      </c>
      <c r="I47" s="6">
        <v>0.83</v>
      </c>
      <c r="J47" s="4"/>
      <c r="K47" s="4"/>
      <c r="L47" s="4"/>
      <c r="M47" s="6">
        <v>59966.52</v>
      </c>
      <c r="N47" s="4"/>
      <c r="O47" s="6">
        <v>47948.23</v>
      </c>
      <c r="P47" s="4"/>
      <c r="Q47" s="6">
        <v>499.72</v>
      </c>
      <c r="R47" s="6">
        <v>499.72</v>
      </c>
      <c r="S47" s="6">
        <v>59966.52</v>
      </c>
      <c r="T47" s="6">
        <v>48447.95</v>
      </c>
    </row>
    <row r="48" spans="1:20">
      <c r="A48" s="4" t="s">
        <v>75</v>
      </c>
      <c r="B48" s="4" t="s">
        <v>171</v>
      </c>
      <c r="C48" s="4" t="s">
        <v>172</v>
      </c>
      <c r="D48" s="5">
        <v>1</v>
      </c>
      <c r="E48" s="4" t="s">
        <v>30</v>
      </c>
      <c r="F48" s="4" t="s">
        <v>57</v>
      </c>
      <c r="G48" s="5">
        <v>120</v>
      </c>
      <c r="H48" s="5">
        <v>1</v>
      </c>
      <c r="I48" s="6">
        <v>0.83</v>
      </c>
      <c r="J48" s="4"/>
      <c r="K48" s="4"/>
      <c r="L48" s="4"/>
      <c r="M48" s="7">
        <v>346848.4</v>
      </c>
      <c r="N48" s="4"/>
      <c r="O48" s="7">
        <v>277334.2</v>
      </c>
      <c r="P48" s="4"/>
      <c r="Q48" s="7">
        <v>2890.4</v>
      </c>
      <c r="R48" s="7">
        <v>2890.4</v>
      </c>
      <c r="S48" s="7">
        <v>346848.4</v>
      </c>
      <c r="T48" s="7">
        <v>280224.6</v>
      </c>
    </row>
    <row r="49" spans="1:20">
      <c r="A49" s="4" t="s">
        <v>75</v>
      </c>
      <c r="B49" s="4" t="s">
        <v>173</v>
      </c>
      <c r="C49" s="4" t="s">
        <v>174</v>
      </c>
      <c r="D49" s="5">
        <v>1</v>
      </c>
      <c r="E49" s="4" t="s">
        <v>30</v>
      </c>
      <c r="F49" s="4" t="s">
        <v>57</v>
      </c>
      <c r="G49" s="5">
        <v>120</v>
      </c>
      <c r="H49" s="5">
        <v>1</v>
      </c>
      <c r="I49" s="6">
        <v>0.83</v>
      </c>
      <c r="J49" s="4"/>
      <c r="K49" s="4"/>
      <c r="L49" s="4"/>
      <c r="M49" s="6">
        <v>100535.74</v>
      </c>
      <c r="N49" s="4"/>
      <c r="O49" s="7">
        <v>80386.7</v>
      </c>
      <c r="P49" s="4"/>
      <c r="Q49" s="7">
        <v>837.8</v>
      </c>
      <c r="R49" s="7">
        <v>837.8</v>
      </c>
      <c r="S49" s="6">
        <v>100535.74</v>
      </c>
      <c r="T49" s="7">
        <v>81224.5</v>
      </c>
    </row>
    <row r="50" spans="1:20">
      <c r="A50" s="4" t="s">
        <v>75</v>
      </c>
      <c r="B50" s="4" t="s">
        <v>175</v>
      </c>
      <c r="C50" s="4" t="s">
        <v>176</v>
      </c>
      <c r="D50" s="5">
        <v>1</v>
      </c>
      <c r="E50" s="4" t="s">
        <v>30</v>
      </c>
      <c r="F50" s="4" t="s">
        <v>57</v>
      </c>
      <c r="G50" s="5">
        <v>120</v>
      </c>
      <c r="H50" s="5">
        <v>1</v>
      </c>
      <c r="I50" s="6">
        <v>0.83</v>
      </c>
      <c r="J50" s="4"/>
      <c r="K50" s="4"/>
      <c r="L50" s="4"/>
      <c r="M50" s="5">
        <v>96869</v>
      </c>
      <c r="N50" s="4"/>
      <c r="O50" s="6">
        <v>77454.84</v>
      </c>
      <c r="P50" s="4"/>
      <c r="Q50" s="6">
        <v>807.24</v>
      </c>
      <c r="R50" s="6">
        <v>807.24</v>
      </c>
      <c r="S50" s="5">
        <v>96869</v>
      </c>
      <c r="T50" s="6">
        <v>78262.08</v>
      </c>
    </row>
    <row r="51" spans="1:20">
      <c r="A51" s="4" t="s">
        <v>75</v>
      </c>
      <c r="B51" s="4" t="s">
        <v>177</v>
      </c>
      <c r="C51" s="4" t="s">
        <v>178</v>
      </c>
      <c r="D51" s="5">
        <v>1</v>
      </c>
      <c r="E51" s="4" t="s">
        <v>30</v>
      </c>
      <c r="F51" s="4" t="s">
        <v>57</v>
      </c>
      <c r="G51" s="5">
        <v>120</v>
      </c>
      <c r="H51" s="5">
        <v>1</v>
      </c>
      <c r="I51" s="6">
        <v>0.83</v>
      </c>
      <c r="J51" s="4"/>
      <c r="K51" s="4"/>
      <c r="L51" s="4"/>
      <c r="M51" s="6">
        <v>724331.49</v>
      </c>
      <c r="N51" s="4"/>
      <c r="O51" s="6">
        <v>579163.39</v>
      </c>
      <c r="P51" s="4"/>
      <c r="Q51" s="7">
        <v>6036.1</v>
      </c>
      <c r="R51" s="7">
        <v>6036.1</v>
      </c>
      <c r="S51" s="6">
        <v>724331.49</v>
      </c>
      <c r="T51" s="6">
        <v>585199.49</v>
      </c>
    </row>
    <row r="52" spans="1:20">
      <c r="A52" s="4" t="s">
        <v>75</v>
      </c>
      <c r="B52" s="4" t="s">
        <v>179</v>
      </c>
      <c r="C52" s="4" t="s">
        <v>180</v>
      </c>
      <c r="D52" s="5">
        <v>1</v>
      </c>
      <c r="E52" s="4" t="s">
        <v>30</v>
      </c>
      <c r="F52" s="4" t="s">
        <v>57</v>
      </c>
      <c r="G52" s="5">
        <v>120</v>
      </c>
      <c r="H52" s="5">
        <v>1</v>
      </c>
      <c r="I52" s="6">
        <v>0.83</v>
      </c>
      <c r="J52" s="4"/>
      <c r="K52" s="4"/>
      <c r="L52" s="4"/>
      <c r="M52" s="6">
        <v>435418.02</v>
      </c>
      <c r="N52" s="4"/>
      <c r="O52" s="6">
        <v>348152.99</v>
      </c>
      <c r="P52" s="4"/>
      <c r="Q52" s="6">
        <v>3628.48</v>
      </c>
      <c r="R52" s="6">
        <v>3628.48</v>
      </c>
      <c r="S52" s="6">
        <v>435418.02</v>
      </c>
      <c r="T52" s="6">
        <v>351781.47</v>
      </c>
    </row>
    <row r="53" spans="1:20">
      <c r="A53" s="4" t="s">
        <v>75</v>
      </c>
      <c r="B53" s="4" t="s">
        <v>181</v>
      </c>
      <c r="C53" s="4" t="s">
        <v>182</v>
      </c>
      <c r="D53" s="5">
        <v>1</v>
      </c>
      <c r="E53" s="4" t="s">
        <v>30</v>
      </c>
      <c r="F53" s="4" t="s">
        <v>57</v>
      </c>
      <c r="G53" s="5">
        <v>120</v>
      </c>
      <c r="H53" s="5">
        <v>1</v>
      </c>
      <c r="I53" s="6">
        <v>0.83</v>
      </c>
      <c r="J53" s="4"/>
      <c r="K53" s="4"/>
      <c r="L53" s="4"/>
      <c r="M53" s="7">
        <v>598427.2</v>
      </c>
      <c r="N53" s="4"/>
      <c r="O53" s="6">
        <v>478492.42</v>
      </c>
      <c r="P53" s="4"/>
      <c r="Q53" s="6">
        <v>4986.89</v>
      </c>
      <c r="R53" s="6">
        <v>4986.89</v>
      </c>
      <c r="S53" s="7">
        <v>598427.2</v>
      </c>
      <c r="T53" s="6">
        <v>483479.31</v>
      </c>
    </row>
    <row r="54" spans="1:20">
      <c r="A54" s="4" t="s">
        <v>75</v>
      </c>
      <c r="B54" s="4" t="s">
        <v>183</v>
      </c>
      <c r="C54" s="4" t="s">
        <v>184</v>
      </c>
      <c r="D54" s="5">
        <v>1</v>
      </c>
      <c r="E54" s="4" t="s">
        <v>30</v>
      </c>
      <c r="F54" s="4" t="s">
        <v>57</v>
      </c>
      <c r="G54" s="5">
        <v>120</v>
      </c>
      <c r="H54" s="5">
        <v>1</v>
      </c>
      <c r="I54" s="6">
        <v>0.83</v>
      </c>
      <c r="J54" s="4"/>
      <c r="K54" s="4"/>
      <c r="L54" s="4"/>
      <c r="M54" s="6">
        <v>70015.98</v>
      </c>
      <c r="N54" s="4"/>
      <c r="O54" s="6">
        <v>55983.61</v>
      </c>
      <c r="P54" s="4"/>
      <c r="Q54" s="6">
        <v>583.47</v>
      </c>
      <c r="R54" s="6">
        <v>583.47</v>
      </c>
      <c r="S54" s="6">
        <v>70015.98</v>
      </c>
      <c r="T54" s="6">
        <v>56567.08</v>
      </c>
    </row>
    <row r="55" spans="1:20">
      <c r="A55" s="4" t="s">
        <v>75</v>
      </c>
      <c r="B55" s="4" t="s">
        <v>185</v>
      </c>
      <c r="C55" s="4" t="s">
        <v>186</v>
      </c>
      <c r="D55" s="5">
        <v>1</v>
      </c>
      <c r="E55" s="4" t="s">
        <v>30</v>
      </c>
      <c r="F55" s="4" t="s">
        <v>57</v>
      </c>
      <c r="G55" s="5">
        <v>120</v>
      </c>
      <c r="H55" s="5">
        <v>1</v>
      </c>
      <c r="I55" s="6">
        <v>0.83</v>
      </c>
      <c r="J55" s="4"/>
      <c r="K55" s="4"/>
      <c r="L55" s="4"/>
      <c r="M55" s="6">
        <v>52314.51</v>
      </c>
      <c r="N55" s="4"/>
      <c r="O55" s="6">
        <v>41829.81</v>
      </c>
      <c r="P55" s="4"/>
      <c r="Q55" s="6">
        <v>435.95</v>
      </c>
      <c r="R55" s="6">
        <v>435.95</v>
      </c>
      <c r="S55" s="6">
        <v>52314.51</v>
      </c>
      <c r="T55" s="6">
        <v>42265.76</v>
      </c>
    </row>
    <row r="56" spans="1:20">
      <c r="A56" s="4" t="s">
        <v>75</v>
      </c>
      <c r="B56" s="4" t="s">
        <v>187</v>
      </c>
      <c r="C56" s="4" t="s">
        <v>188</v>
      </c>
      <c r="D56" s="5">
        <v>1</v>
      </c>
      <c r="E56" s="4" t="s">
        <v>30</v>
      </c>
      <c r="F56" s="4" t="s">
        <v>57</v>
      </c>
      <c r="G56" s="5">
        <v>120</v>
      </c>
      <c r="H56" s="5">
        <v>1</v>
      </c>
      <c r="I56" s="6">
        <v>0.83</v>
      </c>
      <c r="J56" s="4"/>
      <c r="K56" s="4"/>
      <c r="L56" s="4"/>
      <c r="M56" s="6">
        <v>1153202.33</v>
      </c>
      <c r="N56" s="4"/>
      <c r="O56" s="6">
        <v>922081.36</v>
      </c>
      <c r="P56" s="4"/>
      <c r="Q56" s="6">
        <v>9610.02</v>
      </c>
      <c r="R56" s="6">
        <v>9610.02</v>
      </c>
      <c r="S56" s="6">
        <v>1153202.33</v>
      </c>
      <c r="T56" s="6">
        <v>931691.38</v>
      </c>
    </row>
    <row r="57" spans="1:20">
      <c r="A57" s="4" t="s">
        <v>75</v>
      </c>
      <c r="B57" s="4" t="s">
        <v>189</v>
      </c>
      <c r="C57" s="4" t="s">
        <v>190</v>
      </c>
      <c r="D57" s="5">
        <v>1</v>
      </c>
      <c r="E57" s="4" t="s">
        <v>30</v>
      </c>
      <c r="F57" s="4" t="s">
        <v>57</v>
      </c>
      <c r="G57" s="5">
        <v>120</v>
      </c>
      <c r="H57" s="5">
        <v>1</v>
      </c>
      <c r="I57" s="6">
        <v>0.83</v>
      </c>
      <c r="J57" s="4"/>
      <c r="K57" s="4"/>
      <c r="L57" s="4"/>
      <c r="M57" s="6">
        <v>419537.31</v>
      </c>
      <c r="N57" s="4"/>
      <c r="O57" s="6">
        <v>335455.04</v>
      </c>
      <c r="P57" s="4"/>
      <c r="Q57" s="6">
        <v>3496.14</v>
      </c>
      <c r="R57" s="6">
        <v>3496.14</v>
      </c>
      <c r="S57" s="6">
        <v>419537.31</v>
      </c>
      <c r="T57" s="6">
        <v>338951.18</v>
      </c>
    </row>
    <row r="58" spans="1:20">
      <c r="A58" s="4" t="s">
        <v>75</v>
      </c>
      <c r="B58" s="4" t="s">
        <v>191</v>
      </c>
      <c r="C58" s="4" t="s">
        <v>192</v>
      </c>
      <c r="D58" s="5">
        <v>1</v>
      </c>
      <c r="E58" s="4" t="s">
        <v>30</v>
      </c>
      <c r="F58" s="4" t="s">
        <v>57</v>
      </c>
      <c r="G58" s="5">
        <v>120</v>
      </c>
      <c r="H58" s="5">
        <v>1</v>
      </c>
      <c r="I58" s="6">
        <v>0.83</v>
      </c>
      <c r="J58" s="4"/>
      <c r="K58" s="4"/>
      <c r="L58" s="4"/>
      <c r="M58" s="6">
        <v>576601.17</v>
      </c>
      <c r="N58" s="4"/>
      <c r="O58" s="6">
        <v>461040.69</v>
      </c>
      <c r="P58" s="4"/>
      <c r="Q58" s="6">
        <v>4805.01</v>
      </c>
      <c r="R58" s="6">
        <v>4805.01</v>
      </c>
      <c r="S58" s="6">
        <v>576601.17</v>
      </c>
      <c r="T58" s="7">
        <v>465845.7</v>
      </c>
    </row>
    <row r="59" spans="1:20">
      <c r="A59" s="4" t="s">
        <v>75</v>
      </c>
      <c r="B59" s="4" t="s">
        <v>193</v>
      </c>
      <c r="C59" s="4" t="s">
        <v>194</v>
      </c>
      <c r="D59" s="5">
        <v>1</v>
      </c>
      <c r="E59" s="4" t="s">
        <v>30</v>
      </c>
      <c r="F59" s="4" t="s">
        <v>57</v>
      </c>
      <c r="G59" s="5">
        <v>120</v>
      </c>
      <c r="H59" s="5">
        <v>1</v>
      </c>
      <c r="I59" s="6">
        <v>0.83</v>
      </c>
      <c r="J59" s="4"/>
      <c r="K59" s="4"/>
      <c r="L59" s="4"/>
      <c r="M59" s="6">
        <v>67462.34</v>
      </c>
      <c r="N59" s="4"/>
      <c r="O59" s="6">
        <v>53941.76</v>
      </c>
      <c r="P59" s="4"/>
      <c r="Q59" s="6">
        <v>562.19</v>
      </c>
      <c r="R59" s="6">
        <v>562.19</v>
      </c>
      <c r="S59" s="6">
        <v>67462.34</v>
      </c>
      <c r="T59" s="6">
        <v>54503.95</v>
      </c>
    </row>
    <row r="60" spans="1:20">
      <c r="A60" s="4" t="s">
        <v>75</v>
      </c>
      <c r="B60" s="4" t="s">
        <v>195</v>
      </c>
      <c r="C60" s="4" t="s">
        <v>196</v>
      </c>
      <c r="D60" s="5">
        <v>1</v>
      </c>
      <c r="E60" s="4" t="s">
        <v>30</v>
      </c>
      <c r="F60" s="4" t="s">
        <v>57</v>
      </c>
      <c r="G60" s="5">
        <v>120</v>
      </c>
      <c r="H60" s="5">
        <v>1</v>
      </c>
      <c r="I60" s="6">
        <v>0.83</v>
      </c>
      <c r="J60" s="4"/>
      <c r="K60" s="4"/>
      <c r="L60" s="4"/>
      <c r="M60" s="6">
        <v>50406.47</v>
      </c>
      <c r="N60" s="4"/>
      <c r="O60" s="6">
        <v>40304.17</v>
      </c>
      <c r="P60" s="4"/>
      <c r="Q60" s="6">
        <v>420.05</v>
      </c>
      <c r="R60" s="6">
        <v>420.05</v>
      </c>
      <c r="S60" s="6">
        <v>50406.47</v>
      </c>
      <c r="T60" s="6">
        <v>40724.22</v>
      </c>
    </row>
    <row r="61" spans="1:20">
      <c r="A61" s="4" t="s">
        <v>75</v>
      </c>
      <c r="B61" s="4" t="s">
        <v>197</v>
      </c>
      <c r="C61" s="4" t="s">
        <v>198</v>
      </c>
      <c r="D61" s="5">
        <v>1</v>
      </c>
      <c r="E61" s="4" t="s">
        <v>30</v>
      </c>
      <c r="F61" s="4" t="s">
        <v>57</v>
      </c>
      <c r="G61" s="5">
        <v>120</v>
      </c>
      <c r="H61" s="5">
        <v>1</v>
      </c>
      <c r="I61" s="6">
        <v>0.83</v>
      </c>
      <c r="J61" s="4"/>
      <c r="K61" s="4"/>
      <c r="L61" s="4"/>
      <c r="M61" s="6">
        <v>8976.41</v>
      </c>
      <c r="N61" s="4"/>
      <c r="O61" s="6">
        <v>7177.39</v>
      </c>
      <c r="P61" s="4"/>
      <c r="Q61" s="7">
        <v>74.8</v>
      </c>
      <c r="R61" s="7">
        <v>74.8</v>
      </c>
      <c r="S61" s="6">
        <v>8976.41</v>
      </c>
      <c r="T61" s="6">
        <v>7252.19</v>
      </c>
    </row>
    <row r="62" spans="1:20">
      <c r="A62" s="4" t="s">
        <v>75</v>
      </c>
      <c r="B62" s="4" t="s">
        <v>199</v>
      </c>
      <c r="C62" s="4" t="s">
        <v>200</v>
      </c>
      <c r="D62" s="5">
        <v>1</v>
      </c>
      <c r="E62" s="4" t="s">
        <v>30</v>
      </c>
      <c r="F62" s="4" t="s">
        <v>57</v>
      </c>
      <c r="G62" s="5">
        <v>120</v>
      </c>
      <c r="H62" s="5">
        <v>1</v>
      </c>
      <c r="I62" s="6">
        <v>0.83</v>
      </c>
      <c r="J62" s="4"/>
      <c r="K62" s="4"/>
      <c r="L62" s="4"/>
      <c r="M62" s="7">
        <v>41889.9</v>
      </c>
      <c r="N62" s="4"/>
      <c r="O62" s="6">
        <v>33494.47</v>
      </c>
      <c r="P62" s="4"/>
      <c r="Q62" s="6">
        <v>349.08</v>
      </c>
      <c r="R62" s="6">
        <v>349.08</v>
      </c>
      <c r="S62" s="7">
        <v>41889.9</v>
      </c>
      <c r="T62" s="6">
        <v>33843.55</v>
      </c>
    </row>
    <row r="63" spans="1:20">
      <c r="A63" s="4" t="s">
        <v>75</v>
      </c>
      <c r="B63" s="4" t="s">
        <v>201</v>
      </c>
      <c r="C63" s="4" t="s">
        <v>202</v>
      </c>
      <c r="D63" s="5">
        <v>1</v>
      </c>
      <c r="E63" s="4" t="s">
        <v>30</v>
      </c>
      <c r="F63" s="4" t="s">
        <v>57</v>
      </c>
      <c r="G63" s="5">
        <v>120</v>
      </c>
      <c r="H63" s="5">
        <v>1</v>
      </c>
      <c r="I63" s="6">
        <v>0.83</v>
      </c>
      <c r="J63" s="4"/>
      <c r="K63" s="4"/>
      <c r="L63" s="4"/>
      <c r="M63" s="6">
        <v>29921.36</v>
      </c>
      <c r="N63" s="4"/>
      <c r="O63" s="6">
        <v>23924.62</v>
      </c>
      <c r="P63" s="4"/>
      <c r="Q63" s="6">
        <v>249.34</v>
      </c>
      <c r="R63" s="6">
        <v>249.34</v>
      </c>
      <c r="S63" s="6">
        <v>29921.36</v>
      </c>
      <c r="T63" s="6">
        <v>24173.96</v>
      </c>
    </row>
    <row r="64" spans="1:20">
      <c r="A64" s="4" t="s">
        <v>75</v>
      </c>
      <c r="B64" s="4" t="s">
        <v>203</v>
      </c>
      <c r="C64" s="4" t="s">
        <v>204</v>
      </c>
      <c r="D64" s="5">
        <v>1</v>
      </c>
      <c r="E64" s="4" t="s">
        <v>30</v>
      </c>
      <c r="F64" s="4" t="s">
        <v>57</v>
      </c>
      <c r="G64" s="5">
        <v>120</v>
      </c>
      <c r="H64" s="5">
        <v>1</v>
      </c>
      <c r="I64" s="6">
        <v>0.83</v>
      </c>
      <c r="J64" s="4"/>
      <c r="K64" s="4"/>
      <c r="L64" s="4"/>
      <c r="M64" s="6">
        <v>8649.02</v>
      </c>
      <c r="N64" s="4"/>
      <c r="O64" s="6">
        <v>6915.61</v>
      </c>
      <c r="P64" s="4"/>
      <c r="Q64" s="6">
        <v>72.08</v>
      </c>
      <c r="R64" s="6">
        <v>72.08</v>
      </c>
      <c r="S64" s="6">
        <v>8649.02</v>
      </c>
      <c r="T64" s="6">
        <v>6987.69</v>
      </c>
    </row>
    <row r="65" spans="1:20">
      <c r="A65" s="4" t="s">
        <v>75</v>
      </c>
      <c r="B65" s="4" t="s">
        <v>205</v>
      </c>
      <c r="C65" s="4" t="s">
        <v>206</v>
      </c>
      <c r="D65" s="5">
        <v>1</v>
      </c>
      <c r="E65" s="4" t="s">
        <v>30</v>
      </c>
      <c r="F65" s="4" t="s">
        <v>57</v>
      </c>
      <c r="G65" s="5">
        <v>120</v>
      </c>
      <c r="H65" s="5">
        <v>1</v>
      </c>
      <c r="I65" s="6">
        <v>0.83</v>
      </c>
      <c r="J65" s="4"/>
      <c r="K65" s="4"/>
      <c r="L65" s="4"/>
      <c r="M65" s="6">
        <v>28830.06</v>
      </c>
      <c r="N65" s="4"/>
      <c r="O65" s="6">
        <v>23052.04</v>
      </c>
      <c r="P65" s="4"/>
      <c r="Q65" s="6">
        <v>240.25</v>
      </c>
      <c r="R65" s="6">
        <v>240.25</v>
      </c>
      <c r="S65" s="6">
        <v>28830.06</v>
      </c>
      <c r="T65" s="6">
        <v>23292.29</v>
      </c>
    </row>
    <row r="66" spans="1:20">
      <c r="A66" s="4" t="s">
        <v>75</v>
      </c>
      <c r="B66" s="4" t="s">
        <v>207</v>
      </c>
      <c r="C66" s="4" t="s">
        <v>208</v>
      </c>
      <c r="D66" s="5">
        <v>1</v>
      </c>
      <c r="E66" s="4" t="s">
        <v>30</v>
      </c>
      <c r="F66" s="4" t="s">
        <v>57</v>
      </c>
      <c r="G66" s="5">
        <v>120</v>
      </c>
      <c r="H66" s="5">
        <v>1</v>
      </c>
      <c r="I66" s="6">
        <v>0.83</v>
      </c>
      <c r="J66" s="4"/>
      <c r="K66" s="4"/>
      <c r="L66" s="4"/>
      <c r="M66" s="6">
        <v>286287.57</v>
      </c>
      <c r="N66" s="4"/>
      <c r="O66" s="6">
        <v>228910.77</v>
      </c>
      <c r="P66" s="4"/>
      <c r="Q66" s="6">
        <v>2385.73</v>
      </c>
      <c r="R66" s="6">
        <v>2385.73</v>
      </c>
      <c r="S66" s="6">
        <v>286287.57</v>
      </c>
      <c r="T66" s="7">
        <v>231296.5</v>
      </c>
    </row>
    <row r="67" spans="1:20">
      <c r="A67" s="4" t="s">
        <v>75</v>
      </c>
      <c r="B67" s="4" t="s">
        <v>209</v>
      </c>
      <c r="C67" s="4" t="s">
        <v>210</v>
      </c>
      <c r="D67" s="5">
        <v>1</v>
      </c>
      <c r="E67" s="4" t="s">
        <v>30</v>
      </c>
      <c r="F67" s="4" t="s">
        <v>57</v>
      </c>
      <c r="G67" s="5">
        <v>120</v>
      </c>
      <c r="H67" s="5">
        <v>1</v>
      </c>
      <c r="I67" s="6">
        <v>0.83</v>
      </c>
      <c r="J67" s="4"/>
      <c r="K67" s="4"/>
      <c r="L67" s="4"/>
      <c r="M67" s="6">
        <v>71571.89</v>
      </c>
      <c r="N67" s="4"/>
      <c r="O67" s="6">
        <v>57227.69</v>
      </c>
      <c r="P67" s="4"/>
      <c r="Q67" s="6">
        <v>596.43</v>
      </c>
      <c r="R67" s="6">
        <v>596.43</v>
      </c>
      <c r="S67" s="6">
        <v>71571.89</v>
      </c>
      <c r="T67" s="6">
        <v>57824.12</v>
      </c>
    </row>
    <row r="68" spans="1:20">
      <c r="A68" s="4" t="s">
        <v>75</v>
      </c>
      <c r="B68" s="4" t="s">
        <v>211</v>
      </c>
      <c r="C68" s="4" t="s">
        <v>212</v>
      </c>
      <c r="D68" s="5">
        <v>1</v>
      </c>
      <c r="E68" s="4" t="s">
        <v>30</v>
      </c>
      <c r="F68" s="4" t="s">
        <v>57</v>
      </c>
      <c r="G68" s="5">
        <v>120</v>
      </c>
      <c r="H68" s="5">
        <v>1</v>
      </c>
      <c r="I68" s="6">
        <v>0.83</v>
      </c>
      <c r="J68" s="4"/>
      <c r="K68" s="4"/>
      <c r="L68" s="4"/>
      <c r="M68" s="5">
        <v>275846</v>
      </c>
      <c r="N68" s="4"/>
      <c r="O68" s="6">
        <v>220561.86</v>
      </c>
      <c r="P68" s="4"/>
      <c r="Q68" s="6">
        <v>2298.72</v>
      </c>
      <c r="R68" s="6">
        <v>2298.72</v>
      </c>
      <c r="S68" s="5">
        <v>275846</v>
      </c>
      <c r="T68" s="6">
        <v>222860.58</v>
      </c>
    </row>
    <row r="69" spans="1:20">
      <c r="A69" s="4" t="s">
        <v>75</v>
      </c>
      <c r="B69" s="4" t="s">
        <v>213</v>
      </c>
      <c r="C69" s="4" t="s">
        <v>214</v>
      </c>
      <c r="D69" s="5">
        <v>1</v>
      </c>
      <c r="E69" s="4" t="s">
        <v>30</v>
      </c>
      <c r="F69" s="4" t="s">
        <v>57</v>
      </c>
      <c r="G69" s="5">
        <v>120</v>
      </c>
      <c r="H69" s="5">
        <v>1</v>
      </c>
      <c r="I69" s="6">
        <v>0.83</v>
      </c>
      <c r="J69" s="4"/>
      <c r="K69" s="4"/>
      <c r="L69" s="4"/>
      <c r="M69" s="7">
        <v>68961.5</v>
      </c>
      <c r="N69" s="4"/>
      <c r="O69" s="6">
        <v>55140.47</v>
      </c>
      <c r="P69" s="4"/>
      <c r="Q69" s="6">
        <v>574.68</v>
      </c>
      <c r="R69" s="6">
        <v>574.68</v>
      </c>
      <c r="S69" s="7">
        <v>68961.5</v>
      </c>
      <c r="T69" s="6">
        <v>55715.15</v>
      </c>
    </row>
    <row r="70" spans="1:20">
      <c r="A70" s="4" t="s">
        <v>75</v>
      </c>
      <c r="B70" s="4" t="s">
        <v>215</v>
      </c>
      <c r="C70" s="4" t="s">
        <v>216</v>
      </c>
      <c r="D70" s="5">
        <v>1</v>
      </c>
      <c r="E70" s="4" t="s">
        <v>30</v>
      </c>
      <c r="F70" s="4" t="s">
        <v>57</v>
      </c>
      <c r="G70" s="5">
        <v>120</v>
      </c>
      <c r="H70" s="5">
        <v>1</v>
      </c>
      <c r="I70" s="6">
        <v>0.83</v>
      </c>
      <c r="J70" s="4"/>
      <c r="K70" s="4"/>
      <c r="L70" s="4"/>
      <c r="M70" s="6">
        <v>56300.03</v>
      </c>
      <c r="N70" s="4"/>
      <c r="O70" s="6">
        <v>45016.57</v>
      </c>
      <c r="P70" s="4"/>
      <c r="Q70" s="6">
        <v>469.17</v>
      </c>
      <c r="R70" s="6">
        <v>469.17</v>
      </c>
      <c r="S70" s="6">
        <v>56300.03</v>
      </c>
      <c r="T70" s="6">
        <v>45485.74</v>
      </c>
    </row>
    <row r="71" spans="1:20">
      <c r="A71" s="4" t="s">
        <v>75</v>
      </c>
      <c r="B71" s="4" t="s">
        <v>217</v>
      </c>
      <c r="C71" s="4" t="s">
        <v>218</v>
      </c>
      <c r="D71" s="5">
        <v>1</v>
      </c>
      <c r="E71" s="4" t="s">
        <v>30</v>
      </c>
      <c r="F71" s="4" t="s">
        <v>57</v>
      </c>
      <c r="G71" s="5">
        <v>120</v>
      </c>
      <c r="H71" s="5">
        <v>1</v>
      </c>
      <c r="I71" s="6">
        <v>0.83</v>
      </c>
      <c r="J71" s="4"/>
      <c r="K71" s="4"/>
      <c r="L71" s="4"/>
      <c r="M71" s="6">
        <v>49287.87</v>
      </c>
      <c r="N71" s="4"/>
      <c r="O71" s="6">
        <v>39409.76</v>
      </c>
      <c r="P71" s="4"/>
      <c r="Q71" s="6">
        <v>410.73</v>
      </c>
      <c r="R71" s="6">
        <v>410.73</v>
      </c>
      <c r="S71" s="6">
        <v>49287.87</v>
      </c>
      <c r="T71" s="6">
        <v>39820.49</v>
      </c>
    </row>
    <row r="72" spans="1:20">
      <c r="A72" s="4" t="s">
        <v>75</v>
      </c>
      <c r="B72" s="4" t="s">
        <v>219</v>
      </c>
      <c r="C72" s="4" t="s">
        <v>220</v>
      </c>
      <c r="D72" s="5">
        <v>1</v>
      </c>
      <c r="E72" s="4" t="s">
        <v>30</v>
      </c>
      <c r="F72" s="4" t="s">
        <v>57</v>
      </c>
      <c r="G72" s="5">
        <v>120</v>
      </c>
      <c r="H72" s="5">
        <v>1</v>
      </c>
      <c r="I72" s="6">
        <v>0.83</v>
      </c>
      <c r="J72" s="4"/>
      <c r="K72" s="4"/>
      <c r="L72" s="4"/>
      <c r="M72" s="6">
        <v>100254.51</v>
      </c>
      <c r="N72" s="4"/>
      <c r="O72" s="6">
        <v>80161.84</v>
      </c>
      <c r="P72" s="4"/>
      <c r="Q72" s="6">
        <v>835.45</v>
      </c>
      <c r="R72" s="6">
        <v>835.45</v>
      </c>
      <c r="S72" s="6">
        <v>100254.51</v>
      </c>
      <c r="T72" s="6">
        <v>80997.29</v>
      </c>
    </row>
    <row r="73" spans="1:20">
      <c r="A73" s="4" t="s">
        <v>75</v>
      </c>
      <c r="B73" s="4" t="s">
        <v>221</v>
      </c>
      <c r="C73" s="4" t="s">
        <v>222</v>
      </c>
      <c r="D73" s="5">
        <v>1</v>
      </c>
      <c r="E73" s="4" t="s">
        <v>30</v>
      </c>
      <c r="F73" s="4" t="s">
        <v>57</v>
      </c>
      <c r="G73" s="5">
        <v>120</v>
      </c>
      <c r="H73" s="5">
        <v>1</v>
      </c>
      <c r="I73" s="6">
        <v>0.83</v>
      </c>
      <c r="J73" s="4"/>
      <c r="K73" s="4"/>
      <c r="L73" s="4"/>
      <c r="M73" s="6">
        <v>96597.99</v>
      </c>
      <c r="N73" s="4"/>
      <c r="O73" s="6">
        <v>77238.14</v>
      </c>
      <c r="P73" s="4"/>
      <c r="Q73" s="6">
        <v>804.98</v>
      </c>
      <c r="R73" s="6">
        <v>804.98</v>
      </c>
      <c r="S73" s="6">
        <v>96597.99</v>
      </c>
      <c r="T73" s="6">
        <v>78043.12</v>
      </c>
    </row>
    <row r="74" spans="1:20">
      <c r="A74" s="4" t="s">
        <v>75</v>
      </c>
      <c r="B74" s="4" t="s">
        <v>223</v>
      </c>
      <c r="C74" s="4" t="s">
        <v>224</v>
      </c>
      <c r="D74" s="5">
        <v>1</v>
      </c>
      <c r="E74" s="4" t="s">
        <v>30</v>
      </c>
      <c r="F74" s="4" t="s">
        <v>57</v>
      </c>
      <c r="G74" s="5">
        <v>120</v>
      </c>
      <c r="H74" s="5">
        <v>1</v>
      </c>
      <c r="I74" s="6">
        <v>0.83</v>
      </c>
      <c r="J74" s="4"/>
      <c r="K74" s="4"/>
      <c r="L74" s="4"/>
      <c r="M74" s="6">
        <v>49669.46</v>
      </c>
      <c r="N74" s="4"/>
      <c r="O74" s="6">
        <v>39714.87</v>
      </c>
      <c r="P74" s="4"/>
      <c r="Q74" s="6">
        <v>413.91</v>
      </c>
      <c r="R74" s="6">
        <v>413.91</v>
      </c>
      <c r="S74" s="6">
        <v>49669.46</v>
      </c>
      <c r="T74" s="6">
        <v>40128.78</v>
      </c>
    </row>
    <row r="75" spans="1:20">
      <c r="A75" s="4" t="s">
        <v>75</v>
      </c>
      <c r="B75" s="4" t="s">
        <v>225</v>
      </c>
      <c r="C75" s="4" t="s">
        <v>226</v>
      </c>
      <c r="D75" s="5">
        <v>1</v>
      </c>
      <c r="E75" s="4" t="s">
        <v>30</v>
      </c>
      <c r="F75" s="4" t="s">
        <v>57</v>
      </c>
      <c r="G75" s="5">
        <v>120</v>
      </c>
      <c r="H75" s="5">
        <v>1</v>
      </c>
      <c r="I75" s="6">
        <v>0.83</v>
      </c>
      <c r="J75" s="4"/>
      <c r="K75" s="4"/>
      <c r="L75" s="4"/>
      <c r="M75" s="7">
        <v>47857.9</v>
      </c>
      <c r="N75" s="4"/>
      <c r="O75" s="6">
        <v>38266.38</v>
      </c>
      <c r="P75" s="4"/>
      <c r="Q75" s="6">
        <v>398.82</v>
      </c>
      <c r="R75" s="6">
        <v>398.82</v>
      </c>
      <c r="S75" s="7">
        <v>47857.9</v>
      </c>
      <c r="T75" s="7">
        <v>38665.2</v>
      </c>
    </row>
    <row r="76" spans="1:20">
      <c r="A76" s="4" t="s">
        <v>75</v>
      </c>
      <c r="B76" s="4" t="s">
        <v>227</v>
      </c>
      <c r="C76" s="4" t="s">
        <v>228</v>
      </c>
      <c r="D76" s="5">
        <v>1</v>
      </c>
      <c r="E76" s="4" t="s">
        <v>30</v>
      </c>
      <c r="F76" s="4" t="s">
        <v>57</v>
      </c>
      <c r="G76" s="5">
        <v>120</v>
      </c>
      <c r="H76" s="5">
        <v>1</v>
      </c>
      <c r="I76" s="6">
        <v>0.83</v>
      </c>
      <c r="J76" s="4"/>
      <c r="K76" s="4"/>
      <c r="L76" s="4"/>
      <c r="M76" s="6">
        <v>5164.43</v>
      </c>
      <c r="N76" s="4"/>
      <c r="O76" s="6">
        <v>4129.39</v>
      </c>
      <c r="P76" s="4"/>
      <c r="Q76" s="6">
        <v>43.04</v>
      </c>
      <c r="R76" s="6">
        <v>43.04</v>
      </c>
      <c r="S76" s="6">
        <v>5164.43</v>
      </c>
      <c r="T76" s="6">
        <v>4172.43</v>
      </c>
    </row>
    <row r="77" spans="1:20">
      <c r="A77" s="4" t="s">
        <v>75</v>
      </c>
      <c r="B77" s="4" t="s">
        <v>229</v>
      </c>
      <c r="C77" s="4" t="s">
        <v>230</v>
      </c>
      <c r="D77" s="5">
        <v>1</v>
      </c>
      <c r="E77" s="4" t="s">
        <v>30</v>
      </c>
      <c r="F77" s="4" t="s">
        <v>57</v>
      </c>
      <c r="G77" s="5">
        <v>120</v>
      </c>
      <c r="H77" s="5">
        <v>1</v>
      </c>
      <c r="I77" s="6">
        <v>0.83</v>
      </c>
      <c r="J77" s="4"/>
      <c r="K77" s="4"/>
      <c r="L77" s="4"/>
      <c r="M77" s="6">
        <v>4976.07</v>
      </c>
      <c r="N77" s="4"/>
      <c r="O77" s="6">
        <v>3978.78</v>
      </c>
      <c r="P77" s="4"/>
      <c r="Q77" s="6">
        <v>41.47</v>
      </c>
      <c r="R77" s="6">
        <v>41.47</v>
      </c>
      <c r="S77" s="6">
        <v>4976.07</v>
      </c>
      <c r="T77" s="6">
        <v>4020.25</v>
      </c>
    </row>
    <row r="78" spans="1:20">
      <c r="A78" s="4" t="s">
        <v>75</v>
      </c>
      <c r="B78" s="4" t="s">
        <v>231</v>
      </c>
      <c r="C78" s="4" t="s">
        <v>232</v>
      </c>
      <c r="D78" s="5">
        <v>1</v>
      </c>
      <c r="E78" s="4" t="s">
        <v>30</v>
      </c>
      <c r="F78" s="4" t="s">
        <v>57</v>
      </c>
      <c r="G78" s="5">
        <v>120</v>
      </c>
      <c r="H78" s="5">
        <v>1</v>
      </c>
      <c r="I78" s="6">
        <v>0.83</v>
      </c>
      <c r="J78" s="4"/>
      <c r="K78" s="4"/>
      <c r="L78" s="4"/>
      <c r="M78" s="6">
        <v>8760.97</v>
      </c>
      <c r="N78" s="4"/>
      <c r="O78" s="6">
        <v>7005.13</v>
      </c>
      <c r="P78" s="4"/>
      <c r="Q78" s="6">
        <v>73.01</v>
      </c>
      <c r="R78" s="6">
        <v>73.01</v>
      </c>
      <c r="S78" s="6">
        <v>8760.97</v>
      </c>
      <c r="T78" s="6">
        <v>7078.14</v>
      </c>
    </row>
    <row r="79" spans="1:20">
      <c r="A79" s="4" t="s">
        <v>75</v>
      </c>
      <c r="B79" s="4" t="s">
        <v>233</v>
      </c>
      <c r="C79" s="4" t="s">
        <v>234</v>
      </c>
      <c r="D79" s="5">
        <v>1</v>
      </c>
      <c r="E79" s="4" t="s">
        <v>30</v>
      </c>
      <c r="F79" s="4" t="s">
        <v>57</v>
      </c>
      <c r="G79" s="5">
        <v>120</v>
      </c>
      <c r="H79" s="5">
        <v>1</v>
      </c>
      <c r="I79" s="6">
        <v>0.83</v>
      </c>
      <c r="J79" s="4"/>
      <c r="K79" s="4"/>
      <c r="L79" s="4"/>
      <c r="M79" s="6">
        <v>8441.44</v>
      </c>
      <c r="N79" s="4"/>
      <c r="O79" s="6">
        <v>6749.63</v>
      </c>
      <c r="P79" s="4"/>
      <c r="Q79" s="6">
        <v>70.35</v>
      </c>
      <c r="R79" s="6">
        <v>70.35</v>
      </c>
      <c r="S79" s="6">
        <v>8441.44</v>
      </c>
      <c r="T79" s="6">
        <v>6819.98</v>
      </c>
    </row>
    <row r="80" spans="1:20">
      <c r="A80" s="4" t="s">
        <v>75</v>
      </c>
      <c r="B80" s="4" t="s">
        <v>235</v>
      </c>
      <c r="C80" s="4" t="s">
        <v>236</v>
      </c>
      <c r="D80" s="5">
        <v>1</v>
      </c>
      <c r="E80" s="4" t="s">
        <v>237</v>
      </c>
      <c r="F80" s="4" t="s">
        <v>57</v>
      </c>
      <c r="G80" s="5">
        <v>120</v>
      </c>
      <c r="H80" s="5">
        <v>1</v>
      </c>
      <c r="I80" s="6">
        <v>0.83</v>
      </c>
      <c r="J80" s="4"/>
      <c r="K80" s="4"/>
      <c r="L80" s="4"/>
      <c r="M80" s="5">
        <v>44800</v>
      </c>
      <c r="N80" s="4"/>
      <c r="O80" s="6">
        <v>34757.33</v>
      </c>
      <c r="P80" s="4"/>
      <c r="Q80" s="6">
        <v>373.33</v>
      </c>
      <c r="R80" s="6">
        <v>373.33</v>
      </c>
      <c r="S80" s="5">
        <v>44800</v>
      </c>
      <c r="T80" s="6">
        <v>35130.66</v>
      </c>
    </row>
    <row r="81" spans="1:20">
      <c r="A81" s="4" t="s">
        <v>75</v>
      </c>
      <c r="B81" s="4" t="s">
        <v>238</v>
      </c>
      <c r="C81" s="4" t="s">
        <v>239</v>
      </c>
      <c r="D81" s="5">
        <v>1</v>
      </c>
      <c r="E81" s="4" t="s">
        <v>240</v>
      </c>
      <c r="F81" s="4" t="s">
        <v>57</v>
      </c>
      <c r="G81" s="5">
        <v>120</v>
      </c>
      <c r="H81" s="5">
        <v>1</v>
      </c>
      <c r="I81" s="6">
        <v>0.83</v>
      </c>
      <c r="J81" s="4"/>
      <c r="K81" s="4"/>
      <c r="L81" s="4"/>
      <c r="M81" s="5">
        <v>15500</v>
      </c>
      <c r="N81" s="4"/>
      <c r="O81" s="5">
        <v>11780</v>
      </c>
      <c r="P81" s="4"/>
      <c r="Q81" s="6">
        <v>129.17</v>
      </c>
      <c r="R81" s="6">
        <v>129.17</v>
      </c>
      <c r="S81" s="5">
        <v>15500</v>
      </c>
      <c r="T81" s="6">
        <v>11909.17</v>
      </c>
    </row>
    <row r="82" spans="1:20">
      <c r="A82" s="4" t="s">
        <v>75</v>
      </c>
      <c r="B82" s="4" t="s">
        <v>241</v>
      </c>
      <c r="C82" s="4" t="s">
        <v>242</v>
      </c>
      <c r="D82" s="5">
        <v>1</v>
      </c>
      <c r="E82" s="4" t="s">
        <v>240</v>
      </c>
      <c r="F82" s="4" t="s">
        <v>57</v>
      </c>
      <c r="G82" s="5">
        <v>120</v>
      </c>
      <c r="H82" s="5">
        <v>1</v>
      </c>
      <c r="I82" s="6">
        <v>0.83</v>
      </c>
      <c r="J82" s="4"/>
      <c r="K82" s="4"/>
      <c r="L82" s="4"/>
      <c r="M82" s="5">
        <v>11500</v>
      </c>
      <c r="N82" s="4"/>
      <c r="O82" s="5">
        <v>8740</v>
      </c>
      <c r="P82" s="4"/>
      <c r="Q82" s="6">
        <v>95.83</v>
      </c>
      <c r="R82" s="6">
        <v>95.83</v>
      </c>
      <c r="S82" s="5">
        <v>11500</v>
      </c>
      <c r="T82" s="6">
        <v>8835.83</v>
      </c>
    </row>
    <row r="83" spans="1:20">
      <c r="A83" s="4" t="s">
        <v>75</v>
      </c>
      <c r="B83" s="4" t="s">
        <v>243</v>
      </c>
      <c r="C83" s="4" t="s">
        <v>244</v>
      </c>
      <c r="D83" s="5">
        <v>1</v>
      </c>
      <c r="E83" s="4" t="s">
        <v>245</v>
      </c>
      <c r="F83" s="4" t="s">
        <v>57</v>
      </c>
      <c r="G83" s="5">
        <v>120</v>
      </c>
      <c r="H83" s="5">
        <v>1</v>
      </c>
      <c r="I83" s="6">
        <v>0.83</v>
      </c>
      <c r="J83" s="4"/>
      <c r="K83" s="4"/>
      <c r="L83" s="4"/>
      <c r="M83" s="5">
        <v>12100</v>
      </c>
      <c r="N83" s="4"/>
      <c r="O83" s="6">
        <v>8812.83</v>
      </c>
      <c r="P83" s="4"/>
      <c r="Q83" s="6">
        <v>100.83</v>
      </c>
      <c r="R83" s="6">
        <v>100.83</v>
      </c>
      <c r="S83" s="5">
        <v>12100</v>
      </c>
      <c r="T83" s="6">
        <v>8913.66</v>
      </c>
    </row>
    <row r="84" spans="1:20">
      <c r="A84" s="4" t="s">
        <v>75</v>
      </c>
      <c r="B84" s="4" t="s">
        <v>246</v>
      </c>
      <c r="C84" s="4" t="s">
        <v>247</v>
      </c>
      <c r="D84" s="5">
        <v>1</v>
      </c>
      <c r="E84" s="4" t="s">
        <v>30</v>
      </c>
      <c r="F84" s="4" t="s">
        <v>57</v>
      </c>
      <c r="G84" s="5">
        <v>120</v>
      </c>
      <c r="H84" s="5">
        <v>1</v>
      </c>
      <c r="I84" s="6">
        <v>0.83</v>
      </c>
      <c r="J84" s="4"/>
      <c r="K84" s="4"/>
      <c r="L84" s="4"/>
      <c r="M84" s="6">
        <v>114901.75</v>
      </c>
      <c r="N84" s="4"/>
      <c r="O84" s="6">
        <v>91873.52</v>
      </c>
      <c r="P84" s="4"/>
      <c r="Q84" s="6">
        <v>957.51</v>
      </c>
      <c r="R84" s="6">
        <v>957.51</v>
      </c>
      <c r="S84" s="6">
        <v>114901.75</v>
      </c>
      <c r="T84" s="6">
        <v>92831.03</v>
      </c>
    </row>
    <row r="85" spans="1:20">
      <c r="A85" s="4" t="s">
        <v>75</v>
      </c>
      <c r="B85" s="4" t="s">
        <v>248</v>
      </c>
      <c r="C85" s="4" t="s">
        <v>249</v>
      </c>
      <c r="D85" s="5">
        <v>1</v>
      </c>
      <c r="E85" s="4" t="s">
        <v>78</v>
      </c>
      <c r="F85" s="4" t="s">
        <v>57</v>
      </c>
      <c r="G85" s="5">
        <v>120</v>
      </c>
      <c r="H85" s="5">
        <v>120</v>
      </c>
      <c r="I85" s="4"/>
      <c r="J85" s="5">
        <v>240</v>
      </c>
      <c r="K85" s="4"/>
      <c r="L85" s="4"/>
      <c r="M85" s="5">
        <v>4800</v>
      </c>
      <c r="N85" s="4"/>
      <c r="O85" s="5">
        <v>4560</v>
      </c>
      <c r="P85" s="4"/>
      <c r="Q85" s="4"/>
      <c r="R85" s="4"/>
      <c r="S85" s="5">
        <v>4800</v>
      </c>
      <c r="T85" s="5">
        <v>4560</v>
      </c>
    </row>
    <row r="86" spans="1:20">
      <c r="A86" s="4" t="s">
        <v>75</v>
      </c>
      <c r="B86" s="4" t="s">
        <v>250</v>
      </c>
      <c r="C86" s="4" t="s">
        <v>251</v>
      </c>
      <c r="D86" s="5">
        <v>1</v>
      </c>
      <c r="E86" s="4" t="s">
        <v>252</v>
      </c>
      <c r="F86" s="4" t="s">
        <v>57</v>
      </c>
      <c r="G86" s="5">
        <v>120</v>
      </c>
      <c r="H86" s="5">
        <v>120</v>
      </c>
      <c r="I86" s="4"/>
      <c r="J86" s="5">
        <v>810</v>
      </c>
      <c r="K86" s="4"/>
      <c r="L86" s="4"/>
      <c r="M86" s="5">
        <v>16200</v>
      </c>
      <c r="N86" s="4"/>
      <c r="O86" s="5">
        <v>15390</v>
      </c>
      <c r="P86" s="4"/>
      <c r="Q86" s="4"/>
      <c r="R86" s="4"/>
      <c r="S86" s="5">
        <v>16200</v>
      </c>
      <c r="T86" s="5">
        <v>15390</v>
      </c>
    </row>
    <row r="87" spans="1:20">
      <c r="A87" s="4" t="s">
        <v>75</v>
      </c>
      <c r="B87" s="4" t="s">
        <v>253</v>
      </c>
      <c r="C87" s="4" t="s">
        <v>254</v>
      </c>
      <c r="D87" s="5">
        <v>1</v>
      </c>
      <c r="E87" s="4" t="s">
        <v>255</v>
      </c>
      <c r="F87" s="4" t="s">
        <v>57</v>
      </c>
      <c r="G87" s="5">
        <v>120</v>
      </c>
      <c r="H87" s="5">
        <v>120</v>
      </c>
      <c r="I87" s="4"/>
      <c r="J87" s="5">
        <v>400</v>
      </c>
      <c r="K87" s="4"/>
      <c r="L87" s="4"/>
      <c r="M87" s="5">
        <v>8000</v>
      </c>
      <c r="N87" s="4"/>
      <c r="O87" s="5">
        <v>7600</v>
      </c>
      <c r="P87" s="4"/>
      <c r="Q87" s="4"/>
      <c r="R87" s="4"/>
      <c r="S87" s="5">
        <v>8000</v>
      </c>
      <c r="T87" s="5">
        <v>7600</v>
      </c>
    </row>
    <row r="88" spans="1:20">
      <c r="A88" s="4" t="s">
        <v>281</v>
      </c>
      <c r="B88" s="4" t="s">
        <v>285</v>
      </c>
      <c r="C88" s="4" t="s">
        <v>286</v>
      </c>
      <c r="D88" s="5">
        <v>1</v>
      </c>
      <c r="E88" s="4" t="s">
        <v>287</v>
      </c>
      <c r="F88" s="4" t="s">
        <v>57</v>
      </c>
      <c r="G88" s="5">
        <v>36</v>
      </c>
      <c r="H88" s="5">
        <v>36</v>
      </c>
      <c r="I88" s="4"/>
      <c r="J88" s="5">
        <v>400</v>
      </c>
      <c r="K88" s="4"/>
      <c r="L88" s="4"/>
      <c r="M88" s="5">
        <v>8000</v>
      </c>
      <c r="N88" s="4"/>
      <c r="O88" s="5">
        <v>7600</v>
      </c>
      <c r="P88" s="4"/>
      <c r="Q88" s="4"/>
      <c r="R88" s="4"/>
      <c r="S88" s="5">
        <v>8000</v>
      </c>
      <c r="T88" s="5">
        <v>7600</v>
      </c>
    </row>
    <row r="89" spans="1:20">
      <c r="A89" s="4" t="s">
        <v>75</v>
      </c>
      <c r="B89" s="4" t="s">
        <v>274</v>
      </c>
      <c r="C89" s="4" t="s">
        <v>275</v>
      </c>
      <c r="D89" s="4"/>
      <c r="E89" s="4" t="s">
        <v>276</v>
      </c>
      <c r="F89" s="4" t="s">
        <v>31</v>
      </c>
      <c r="G89" s="5">
        <v>120</v>
      </c>
      <c r="H89" s="5">
        <v>77</v>
      </c>
      <c r="I89" s="6">
        <v>0.79</v>
      </c>
      <c r="J89" s="4"/>
      <c r="K89" s="5">
        <v>50000000</v>
      </c>
      <c r="L89" s="6">
        <v>24511218.11</v>
      </c>
      <c r="M89" s="4"/>
      <c r="N89" s="5">
        <v>50000000</v>
      </c>
      <c r="O89" s="4"/>
      <c r="P89" s="6">
        <v>24907051.44</v>
      </c>
      <c r="Q89" s="6">
        <v>395833.33</v>
      </c>
      <c r="R89" s="6">
        <v>1583333.32</v>
      </c>
      <c r="S89" s="4"/>
      <c r="T89" s="4"/>
    </row>
    <row r="90" spans="1:20">
      <c r="A90" s="4"/>
      <c r="B90" s="4"/>
      <c r="C90" s="4"/>
      <c r="D90" s="2" t="s">
        <v>334</v>
      </c>
      <c r="E90" s="2"/>
      <c r="F90" s="2"/>
      <c r="G90" s="2"/>
      <c r="H90" s="2"/>
      <c r="I90" s="2"/>
      <c r="J90" s="2"/>
      <c r="K90" s="8">
        <f>SUM(K3:K89)</f>
        <v>50000000</v>
      </c>
      <c r="L90" s="8">
        <f t="shared" ref="L90:W90" si="0">SUM(L3:L89)</f>
        <v>24511218.11</v>
      </c>
      <c r="M90" s="8">
        <f t="shared" si="0"/>
        <v>54966592.27</v>
      </c>
      <c r="N90" s="8">
        <f t="shared" si="0"/>
        <v>50000000</v>
      </c>
      <c r="O90" s="8">
        <f t="shared" si="0"/>
        <v>29142566.95</v>
      </c>
      <c r="P90" s="8">
        <f t="shared" si="0"/>
        <v>24907051.44</v>
      </c>
      <c r="Q90" s="8">
        <f t="shared" si="0"/>
        <v>699200.93</v>
      </c>
      <c r="R90" s="8">
        <f t="shared" si="0"/>
        <v>1886700.92</v>
      </c>
      <c r="S90" s="8">
        <f t="shared" si="0"/>
        <v>54966592.27</v>
      </c>
      <c r="T90" s="8">
        <f t="shared" si="0"/>
        <v>29445934.55</v>
      </c>
    </row>
    <row r="91" spans="14:17">
      <c r="N91" s="9" t="s">
        <v>335</v>
      </c>
      <c r="O91" s="10"/>
      <c r="P91" t="s">
        <v>336</v>
      </c>
      <c r="Q91" s="11">
        <f>(Q90-Q89)*4</f>
        <v>1213470.4</v>
      </c>
    </row>
    <row r="92" spans="14:17">
      <c r="N92" s="9" t="s">
        <v>337</v>
      </c>
      <c r="O92" s="10"/>
      <c r="P92" t="s">
        <v>338</v>
      </c>
      <c r="Q92" s="11">
        <f>R89</f>
        <v>1583333.32</v>
      </c>
    </row>
    <row r="93" spans="14:17">
      <c r="N93" t="s">
        <v>339</v>
      </c>
      <c r="Q93" s="11">
        <f>Q91-Q92</f>
        <v>-369862.92</v>
      </c>
    </row>
  </sheetData>
  <mergeCells count="15">
    <mergeCell ref="K1:L1"/>
    <mergeCell ref="S1:T1"/>
    <mergeCell ref="D90:J90"/>
    <mergeCell ref="N91:O91"/>
    <mergeCell ref="N92:O9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ageMargins left="0.354166666666667" right="0.236111111111111" top="0.590277777777778" bottom="0.550694444444444" header="0.5" footer="0.5"/>
  <pageSetup paperSize="9" scale="4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2025-04-18T05:39:00Z</dcterms:created>
  <dcterms:modified xsi:type="dcterms:W3CDTF">2025-04-18T08:44:51Z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KSOReadingLayout">
    <vt:bool>true</vt:bool>
  </property>
  <property fmtid="{D5CDD505-2E9C-101B-9397-08002B2CF9AE}" pid="5" name="ICV">
    <vt:lpwstr>C30CE0C9CDC249B9840192AFEED0025E_13</vt:lpwstr>
  </property>
  <property fmtid="{D5CDD505-2E9C-101B-9397-08002B2CF9AE}" pid="6" name="KSOProductBuildVer">
    <vt:lpwstr>2052-12.1.0.20784</vt:lpwstr>
  </property>
</Properties>
</file>