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ellimages.xml><?xml version="1.0" encoding="utf-8"?>
<etc:cellImages xmlns:xdr="http://schemas.openxmlformats.org/drawingml/2006/spreadsheetDrawing" xmlns:r="http://schemas.openxmlformats.org/officeDocument/2006/relationships" xmlns:a="http://schemas.openxmlformats.org/drawingml/2006/main" xmlns:etc="http://www.wps.cn/officeDocument/2017/etCustomData">
  <etc:cellImage>
    <xdr:pic>
      <xdr:nvPicPr>
        <xdr:cNvPr id="303" name="ID_257132D4CFB541BABFCDA4C6B5F3617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05150" y="4203700"/>
          <a:ext cx="1238885" cy="180022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319" name="ID_1C235DBA95B8441F8CABFE6687C2524F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381375" y="31209615"/>
          <a:ext cx="1245235" cy="180022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311" name="ID_34E058A0911A4492B792BA9C01ED82B7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105150" y="14947900"/>
          <a:ext cx="1207770" cy="180022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306" name="ID_7FE3EEB2787C4BA4AF28A975B5B32AE6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3105150" y="5994400"/>
          <a:ext cx="1248410" cy="180022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315" name="ID_94A643B257D749F5A6A51F43C31C5F22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3105150" y="22110700"/>
          <a:ext cx="1248410" cy="176276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316" name="ID_6CC57A77E78942129FFDFAE8CA0DD2ED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3105150" y="23901400"/>
          <a:ext cx="1249045" cy="180022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314" name="ID_90D7D20A790C4B9BBE0805A6644A4E9D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3105150" y="20320000"/>
          <a:ext cx="1245235" cy="1800225"/>
        </a:xfrm>
        <a:prstGeom prst="rect">
          <a:avLst/>
        </a:prstGeom>
        <a:noFill/>
        <a:ln w="9525">
          <a:noFill/>
        </a:ln>
      </xdr:spPr>
    </xdr:pic>
  </etc:cellImage>
</etc:cellImages>
</file>

<file path=xl/sharedStrings.xml><?xml version="1.0" encoding="utf-8"?>
<sst xmlns="http://schemas.openxmlformats.org/spreadsheetml/2006/main" count="51" uniqueCount="41">
  <si>
    <t>同行客介送手机登记表（11-12月）</t>
  </si>
  <si>
    <t>序号</t>
  </si>
  <si>
    <t>登记时间</t>
  </si>
  <si>
    <t>姓名</t>
  </si>
  <si>
    <t>房号</t>
  </si>
  <si>
    <t>面积</t>
  </si>
  <si>
    <t>单价</t>
  </si>
  <si>
    <t>总价</t>
  </si>
  <si>
    <t>品名</t>
  </si>
  <si>
    <t>置业顾问</t>
  </si>
  <si>
    <t>介绍人</t>
  </si>
  <si>
    <t>介绍登记记录</t>
  </si>
  <si>
    <t>是否领取</t>
  </si>
  <si>
    <t>领取人</t>
  </si>
  <si>
    <t>领取时间</t>
  </si>
  <si>
    <t>领取人电话</t>
  </si>
  <si>
    <t>李鑫</t>
  </si>
  <si>
    <t>8-3-702</t>
  </si>
  <si>
    <t>苹果15</t>
  </si>
  <si>
    <t>闫金秀</t>
  </si>
  <si>
    <t>武晓艳</t>
  </si>
  <si>
    <t>杨旭元</t>
  </si>
  <si>
    <t>1-2-801</t>
  </si>
  <si>
    <t>霍苒</t>
  </si>
  <si>
    <t>冯亚勤</t>
  </si>
  <si>
    <t>王婷</t>
  </si>
  <si>
    <t>1-1-1001</t>
  </si>
  <si>
    <t>孟楷</t>
  </si>
  <si>
    <t>刘传祥</t>
  </si>
  <si>
    <t>7-1-1102</t>
  </si>
  <si>
    <t>刘宁宁</t>
  </si>
  <si>
    <t>䆠静</t>
  </si>
  <si>
    <t>赵伶俐</t>
  </si>
  <si>
    <t>8-2-1002</t>
  </si>
  <si>
    <t>袁晨希</t>
  </si>
  <si>
    <t>沈梦琦</t>
  </si>
  <si>
    <t>2-2-1202</t>
  </si>
  <si>
    <t>李福晴</t>
  </si>
  <si>
    <t>巴州美好优居房地产经济有限公司</t>
  </si>
  <si>
    <t>陈立成</t>
  </si>
  <si>
    <t>6-3-1102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</si>
</sst>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6"/>
      <name val="宋体"/>
      <charset val="134"/>
      <scheme val="minor"/>
    </font>
    <font>
      <sz val="10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4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0" fillId="0" borderId="2" xfId="0" applyNumberFormat="1" applyBorder="1" applyAlignment="1">
      <alignment horizontal="center" vertical="center"/>
    </xf>
    <xf numFmtId="0" fontId="0" fillId="0" borderId="1" xfId="0" applyBorder="1">
      <alignment vertical="center"/>
    </xf>
    <xf numFmtId="49" fontId="0" fillId="0" borderId="1" xfId="0" applyNumberForma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cellimages.xml.rels><?xml version="1.0" encoding="UTF-8" standalone="yes"?>
<Relationships xmlns="http://schemas.openxmlformats.org/package/2006/relationships"><Relationship Id="rId7" Type="http://schemas.openxmlformats.org/officeDocument/2006/relationships/image" Target="media/image7.png"/><Relationship Id="rId6" Type="http://schemas.openxmlformats.org/officeDocument/2006/relationships/image" Target="media/image6.png"/><Relationship Id="rId5" Type="http://schemas.openxmlformats.org/officeDocument/2006/relationships/image" Target="media/image5.png"/><Relationship Id="rId4" Type="http://schemas.openxmlformats.org/officeDocument/2006/relationships/image" Target="media/image4.png"/><Relationship Id="rId3" Type="http://schemas.openxmlformats.org/officeDocument/2006/relationships/image" Target="media/image3.png"/><Relationship Id="rId2" Type="http://schemas.openxmlformats.org/officeDocument/2006/relationships/image" Target="media/image2.png"/><Relationship Id="rId1" Type="http://schemas.openxmlformats.org/officeDocument/2006/relationships/image" Target="media/image1.png"/></Relationships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www.wps.cn/officeDocument/2020/cellImage" Target="cellimag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9"/>
  <sheetViews>
    <sheetView tabSelected="1" workbookViewId="0">
      <selection activeCell="Q3" sqref="Q3"/>
    </sheetView>
  </sheetViews>
  <sheetFormatPr defaultColWidth="9" defaultRowHeight="13.5"/>
  <cols>
    <col min="1" max="1" width="4.375" customWidth="1"/>
    <col min="2" max="2" width="10.125" customWidth="1"/>
    <col min="3" max="3" width="5.5" customWidth="1"/>
    <col min="4" max="4" width="7.625" customWidth="1"/>
    <col min="5" max="5" width="6.625" customWidth="1"/>
    <col min="6" max="6" width="7.5" customWidth="1"/>
    <col min="7" max="7" width="6.625" customWidth="1"/>
    <col min="8" max="8" width="7.125" customWidth="1"/>
    <col min="9" max="9" width="8.125" customWidth="1"/>
    <col min="10" max="10" width="6.25" customWidth="1"/>
    <col min="11" max="11" width="14.4416666666667" customWidth="1"/>
    <col min="12" max="12" width="8.125" customWidth="1"/>
    <col min="13" max="13" width="6.25" customWidth="1"/>
    <col min="14" max="15" width="8.125" customWidth="1"/>
  </cols>
  <sheetData>
    <row r="1" s="1" customFormat="1" ht="21" customHeight="1" spans="1:1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="1" customFormat="1" ht="27" customHeight="1" spans="1:15">
      <c r="A2" s="3" t="s">
        <v>1</v>
      </c>
      <c r="B2" s="3" t="s">
        <v>2</v>
      </c>
      <c r="C2" s="3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</row>
    <row r="3" ht="124" customHeight="1" spans="1:15">
      <c r="A3" s="5">
        <v>1</v>
      </c>
      <c r="B3" s="6">
        <v>45626</v>
      </c>
      <c r="C3" s="7" t="s">
        <v>16</v>
      </c>
      <c r="D3" s="7" t="s">
        <v>17</v>
      </c>
      <c r="E3" s="7">
        <v>117.84</v>
      </c>
      <c r="F3" s="7">
        <v>5643.245</v>
      </c>
      <c r="G3" s="7">
        <v>665000</v>
      </c>
      <c r="H3" s="5" t="s">
        <v>18</v>
      </c>
      <c r="I3" s="8" t="s">
        <v>19</v>
      </c>
      <c r="J3" t="s">
        <v>20</v>
      </c>
      <c r="K3" s="9" t="str">
        <f>_xlfn.DISPIMG("ID_90D7D20A790C4B9BBE0805A6644A4E9D",1)</f>
        <v>=DISPIMG("ID_90D7D20A790C4B9BBE0805A6644A4E9D",1)</v>
      </c>
      <c r="L3" s="10"/>
      <c r="M3" s="10"/>
      <c r="N3" s="10"/>
      <c r="O3" s="10"/>
    </row>
    <row r="4" ht="124" customHeight="1" spans="1:15">
      <c r="A4" s="5">
        <v>2</v>
      </c>
      <c r="B4" s="6">
        <v>45620</v>
      </c>
      <c r="C4" s="8" t="s">
        <v>21</v>
      </c>
      <c r="D4" s="8" t="s">
        <v>22</v>
      </c>
      <c r="E4" s="8">
        <v>117.54</v>
      </c>
      <c r="F4" s="8">
        <v>5756.99</v>
      </c>
      <c r="G4" s="8">
        <v>676677</v>
      </c>
      <c r="H4" s="5" t="s">
        <v>18</v>
      </c>
      <c r="I4" s="8" t="s">
        <v>23</v>
      </c>
      <c r="J4" s="8" t="s">
        <v>24</v>
      </c>
      <c r="K4" s="5" t="str">
        <f>_xlfn.DISPIMG("ID_257132D4CFB541BABFCDA4C6B5F36179",1)</f>
        <v>=DISPIMG("ID_257132D4CFB541BABFCDA4C6B5F36179",1)</v>
      </c>
      <c r="L4" s="10"/>
      <c r="M4" s="10"/>
      <c r="N4" s="10"/>
      <c r="O4" s="10"/>
    </row>
    <row r="5" ht="124" customHeight="1" spans="1:15">
      <c r="A5" s="5">
        <v>3</v>
      </c>
      <c r="B5" s="6">
        <v>45620</v>
      </c>
      <c r="C5" s="8" t="s">
        <v>25</v>
      </c>
      <c r="D5" s="8" t="s">
        <v>26</v>
      </c>
      <c r="E5" s="8">
        <v>117.91</v>
      </c>
      <c r="F5" s="8">
        <v>5700</v>
      </c>
      <c r="G5" s="8">
        <v>672087</v>
      </c>
      <c r="H5" s="5" t="s">
        <v>18</v>
      </c>
      <c r="I5" s="8" t="s">
        <v>23</v>
      </c>
      <c r="J5" s="8" t="s">
        <v>27</v>
      </c>
      <c r="K5" s="5" t="str">
        <f>_xlfn.DISPIMG("ID_7FE3EEB2787C4BA4AF28A975B5B32AE6",1)</f>
        <v>=DISPIMG("ID_7FE3EEB2787C4BA4AF28A975B5B32AE6",1)</v>
      </c>
      <c r="L5" s="10"/>
      <c r="M5" s="10"/>
      <c r="N5" s="10"/>
      <c r="O5" s="10"/>
    </row>
    <row r="6" ht="124" customHeight="1" spans="1:15">
      <c r="A6" s="5">
        <v>4</v>
      </c>
      <c r="B6" s="6">
        <v>45622</v>
      </c>
      <c r="C6" s="8" t="s">
        <v>28</v>
      </c>
      <c r="D6" s="8" t="s">
        <v>29</v>
      </c>
      <c r="E6" s="8">
        <v>138.03</v>
      </c>
      <c r="F6" s="8">
        <v>6820</v>
      </c>
      <c r="G6" s="8">
        <v>941365</v>
      </c>
      <c r="H6" s="5" t="s">
        <v>18</v>
      </c>
      <c r="I6" s="8" t="s">
        <v>30</v>
      </c>
      <c r="J6" s="8" t="s">
        <v>31</v>
      </c>
      <c r="K6" s="11" t="str">
        <f>_xlfn.DISPIMG("ID_34E058A0911A4492B792BA9C01ED82B7",1)</f>
        <v>=DISPIMG("ID_34E058A0911A4492B792BA9C01ED82B7",1)</v>
      </c>
      <c r="L6" s="10"/>
      <c r="M6" s="10"/>
      <c r="N6" s="10"/>
      <c r="O6" s="10"/>
    </row>
    <row r="7" customFormat="1" ht="124" customHeight="1" spans="1:15">
      <c r="A7" s="5">
        <v>5</v>
      </c>
      <c r="B7" s="6">
        <v>45626</v>
      </c>
      <c r="C7" s="8" t="s">
        <v>32</v>
      </c>
      <c r="D7" s="8" t="s">
        <v>33</v>
      </c>
      <c r="E7" s="8">
        <v>117.84</v>
      </c>
      <c r="F7" s="8">
        <v>5685.675</v>
      </c>
      <c r="G7" s="8">
        <v>670000</v>
      </c>
      <c r="H7" s="5" t="s">
        <v>18</v>
      </c>
      <c r="I7" s="8" t="s">
        <v>19</v>
      </c>
      <c r="J7" s="8" t="s">
        <v>34</v>
      </c>
      <c r="K7" s="5" t="str">
        <f>_xlfn.DISPIMG("ID_1C235DBA95B8441F8CABFE6687C2524F",1)</f>
        <v>=DISPIMG("ID_1C235DBA95B8441F8CABFE6687C2524F",1)</v>
      </c>
      <c r="L7" s="10"/>
      <c r="M7" s="10"/>
      <c r="N7" s="10"/>
      <c r="O7" s="10"/>
    </row>
    <row r="8" ht="124" customHeight="1" spans="1:15">
      <c r="A8" s="5">
        <v>6</v>
      </c>
      <c r="B8" s="6">
        <v>45638</v>
      </c>
      <c r="C8" s="8" t="s">
        <v>35</v>
      </c>
      <c r="D8" s="8" t="s">
        <v>36</v>
      </c>
      <c r="E8" s="8">
        <v>86.14</v>
      </c>
      <c r="F8" s="8">
        <v>5275.86</v>
      </c>
      <c r="G8" s="8">
        <v>454463</v>
      </c>
      <c r="H8" s="5" t="s">
        <v>18</v>
      </c>
      <c r="I8" s="8" t="s">
        <v>37</v>
      </c>
      <c r="J8" s="8" t="s">
        <v>38</v>
      </c>
      <c r="K8" s="11" t="str">
        <f>_xlfn.DISPIMG("ID_94A643B257D749F5A6A51F43C31C5F22",1)</f>
        <v>=DISPIMG("ID_94A643B257D749F5A6A51F43C31C5F22",1)</v>
      </c>
      <c r="L8" s="10"/>
      <c r="M8" s="10"/>
      <c r="N8" s="10"/>
      <c r="O8" s="10"/>
    </row>
    <row r="9" ht="124" customHeight="1" spans="1:15">
      <c r="A9" s="5">
        <v>7</v>
      </c>
      <c r="B9" s="6">
        <v>45657</v>
      </c>
      <c r="C9" s="8" t="s">
        <v>39</v>
      </c>
      <c r="D9" s="8" t="s">
        <v>40</v>
      </c>
      <c r="E9" s="8">
        <v>174.32</v>
      </c>
      <c r="F9" s="8">
        <v>6597.065</v>
      </c>
      <c r="G9" s="8">
        <v>1150000</v>
      </c>
      <c r="H9" s="5" t="s">
        <v>18</v>
      </c>
      <c r="I9" s="8" t="s">
        <v>37</v>
      </c>
      <c r="J9" s="8" t="s">
        <v>38</v>
      </c>
      <c r="K9" s="11" t="str">
        <f>_xlfn.DISPIMG("ID_6CC57A77E78942129FFDFAE8CA0DD2ED",1)</f>
        <v>=DISPIMG("ID_6CC57A77E78942129FFDFAE8CA0DD2ED",1)</v>
      </c>
      <c r="L9" s="10"/>
      <c r="M9" s="10"/>
      <c r="N9" s="10"/>
      <c r="O9" s="10"/>
    </row>
  </sheetData>
  <mergeCells count="1">
    <mergeCell ref="A1:O1"/>
  </mergeCells>
  <dataValidations count="1">
    <dataValidation type="decimal" operator="between" allowBlank="1" showInputMessage="1" showErrorMessage="1" promptTitle="输入数据" prompt="不得输入空格、字体、字母" sqref="B3">
      <formula1>-1000000</formula1>
      <formula2>100000000</formula2>
    </dataValidation>
  </dataValidations>
  <pageMargins left="0.275" right="0.118055555555556" top="0.275" bottom="0.236111111111111" header="0.3" footer="0.3"/>
  <pageSetup paperSize="9" scale="87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gjm</dc:creator>
  <cp:lastModifiedBy>清风暖阳</cp:lastModifiedBy>
  <dcterms:created xsi:type="dcterms:W3CDTF">2023-05-12T11:15:00Z</dcterms:created>
  <dcterms:modified xsi:type="dcterms:W3CDTF">2025-01-08T10:39:02Z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2052-12.1.0.19770</vt:lpwstr>
  </property>
  <property fmtid="{D5CDD505-2E9C-101B-9397-08002B2CF9AE}" pid="3" name="ICV">
    <vt:lpwstr>6F86F5752C724170A690A9E07E93F2D0_12</vt:lpwstr>
  </property>
</Properties>
</file>