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65" windowHeight="12375" activeTab="7"/>
  </bookViews>
  <sheets>
    <sheet name="库尔勒二分公司6月" sheetId="1" r:id="rId1"/>
    <sheet name="通力股份6月" sheetId="2" r:id="rId2"/>
    <sheet name="库尔勒二分公司7月" sheetId="3" r:id="rId3"/>
    <sheet name="通力股份7月" sheetId="4" r:id="rId4"/>
    <sheet name="库尔勒分公司8月" sheetId="5" r:id="rId5"/>
    <sheet name="通力股份8月" sheetId="6" r:id="rId6"/>
    <sheet name="通力股份9月" sheetId="7" r:id="rId7"/>
    <sheet name="库尔勒二分公司9月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<sst xmlns="http://schemas.openxmlformats.org/spreadsheetml/2006/main" count="683" uniqueCount="136">
  <si>
    <t>新疆通力房地产开发有限公司库尔勒二分公司2025年6月公积金缴纳明细表（单位账号：082300010）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</si>
  <si>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</si>
  <si>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</si>
  <si>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</si>
  <si>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</si>
  <si>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</si>
  <si>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</si>
  <si>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</si>
  <si>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</si>
  <si>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</si>
  <si>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</si>
  <si>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</si>
  <si>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沈陈瑾慧</t>
  </si>
  <si>
    <t>65282919921225242X</t>
  </si>
  <si>
    <t>15739366217</t>
  </si>
  <si>
    <t>库尔勒二分公司</t>
  </si>
  <si>
    <t>2</t>
  </si>
  <si>
    <t>高建梅</t>
  </si>
  <si>
    <t>652801198209090529</t>
  </si>
  <si>
    <t>18999618512</t>
  </si>
  <si>
    <t>3</t>
  </si>
  <si>
    <t>管丽萍</t>
  </si>
  <si>
    <t>652826198010132629</t>
  </si>
  <si>
    <t>15809968080</t>
  </si>
  <si>
    <t>4</t>
  </si>
  <si>
    <t>白媛媛</t>
  </si>
  <si>
    <t>652826198603163228</t>
  </si>
  <si>
    <t>15309964350</t>
  </si>
  <si>
    <t>5</t>
  </si>
  <si>
    <t>张玉琴</t>
  </si>
  <si>
    <t>622223198911180321</t>
  </si>
  <si>
    <t>13399961227</t>
  </si>
  <si>
    <t>6</t>
  </si>
  <si>
    <t>连阵阵</t>
  </si>
  <si>
    <t>412724199603250622</t>
  </si>
  <si>
    <t>15199938986</t>
  </si>
  <si>
    <t>7</t>
  </si>
  <si>
    <t>王荣</t>
  </si>
  <si>
    <t>62232319910305612X</t>
  </si>
  <si>
    <t>18196455333</t>
  </si>
  <si>
    <t>8</t>
  </si>
  <si>
    <t>王玉慧</t>
  </si>
  <si>
    <t>412724198701067923</t>
  </si>
  <si>
    <t>13699338501</t>
  </si>
  <si>
    <t>9</t>
  </si>
  <si>
    <t>赵江龙</t>
  </si>
  <si>
    <t>412827199408129530</t>
  </si>
  <si>
    <t>18196438555</t>
  </si>
  <si>
    <t>10</t>
  </si>
  <si>
    <t>张新艳</t>
  </si>
  <si>
    <t>511023199707283566</t>
  </si>
  <si>
    <t>16609969229</t>
  </si>
  <si>
    <t>11</t>
  </si>
  <si>
    <t>米云鹤</t>
  </si>
  <si>
    <t>620422198905241143</t>
  </si>
  <si>
    <t>18196215632</t>
  </si>
  <si>
    <t>12</t>
  </si>
  <si>
    <t>潘亦玹</t>
  </si>
  <si>
    <t>320322199409183624</t>
  </si>
  <si>
    <t>18599033332</t>
  </si>
  <si>
    <t>13</t>
  </si>
  <si>
    <t>肖陶丽</t>
  </si>
  <si>
    <t>532326198410120323</t>
  </si>
  <si>
    <t>13565089685</t>
  </si>
  <si>
    <t>14</t>
  </si>
  <si>
    <t>闫金秀</t>
  </si>
  <si>
    <t>652826199104162321</t>
  </si>
  <si>
    <t>13565056339</t>
  </si>
  <si>
    <t>15</t>
  </si>
  <si>
    <t>李秀莲</t>
  </si>
  <si>
    <t>510700198606039642</t>
  </si>
  <si>
    <t>15899005603</t>
  </si>
  <si>
    <t>16</t>
  </si>
  <si>
    <t>李福晴</t>
  </si>
  <si>
    <t>412724200007016982</t>
  </si>
  <si>
    <t>19999196806</t>
  </si>
  <si>
    <t>17</t>
  </si>
  <si>
    <t>谢华军</t>
  </si>
  <si>
    <t>511323198502020211</t>
  </si>
  <si>
    <t>13579010812</t>
  </si>
  <si>
    <t>18</t>
  </si>
  <si>
    <t>刘宁宁</t>
  </si>
  <si>
    <t>620502198911307348</t>
  </si>
  <si>
    <t>19990638960</t>
  </si>
  <si>
    <t>19</t>
  </si>
  <si>
    <t>霍苒</t>
  </si>
  <si>
    <t>411082199108294825</t>
  </si>
  <si>
    <t>15199913181</t>
  </si>
  <si>
    <t>20</t>
  </si>
  <si>
    <t>刘思汉</t>
  </si>
  <si>
    <t>652801199608241616</t>
  </si>
  <si>
    <t>21</t>
  </si>
  <si>
    <t>师艳莉</t>
  </si>
  <si>
    <t>61212719790525886X</t>
  </si>
  <si>
    <t>13319966298</t>
  </si>
  <si>
    <t>创智源公司</t>
  </si>
  <si>
    <t>新疆通力建设集团股份有限公司2025年6月公积金缴纳明细表（单位账号：082500015）</t>
  </si>
  <si>
    <t>李全伟</t>
  </si>
  <si>
    <t>622724197712151711</t>
  </si>
  <si>
    <t>18699109389</t>
  </si>
  <si>
    <t>温进进</t>
  </si>
  <si>
    <t>610203199211082216</t>
  </si>
  <si>
    <t>13579264221</t>
  </si>
  <si>
    <t>冯建辉</t>
  </si>
  <si>
    <t>610581198311151013</t>
  </si>
  <si>
    <t>13369914511</t>
  </si>
  <si>
    <t>通力股份</t>
  </si>
  <si>
    <t>屈永涛</t>
  </si>
  <si>
    <t>652826199110160410</t>
  </si>
  <si>
    <t>15699180221</t>
  </si>
  <si>
    <t>杜义欣</t>
  </si>
  <si>
    <t>654001199512112121</t>
  </si>
  <si>
    <t>13579840589</t>
  </si>
  <si>
    <t>刘林</t>
  </si>
  <si>
    <t>652825197510150013</t>
  </si>
  <si>
    <t>18799806844</t>
  </si>
  <si>
    <t>且末电站</t>
  </si>
  <si>
    <t>付光英</t>
  </si>
  <si>
    <t>652826197112101722</t>
  </si>
  <si>
    <t>18997605077</t>
  </si>
  <si>
    <t>熊启东</t>
  </si>
  <si>
    <t>652828197604270015</t>
  </si>
  <si>
    <t>18699682311</t>
  </si>
  <si>
    <t>杨文杰</t>
  </si>
  <si>
    <t>65232519851117361X</t>
  </si>
  <si>
    <t>18299749065</t>
  </si>
  <si>
    <t>贺宇</t>
  </si>
  <si>
    <t>654101198611160015</t>
  </si>
  <si>
    <t>13109962836</t>
  </si>
  <si>
    <t>集团公司</t>
  </si>
  <si>
    <t>新疆通力房地产开发有限公司库尔勒二分公司2025年7月公积金缴纳明细表（单位账号：082300010）</t>
  </si>
  <si>
    <t>新疆通力建设集团股份有限公司2025年7月公积金缴纳明细表（单位账号：082500015）</t>
  </si>
  <si>
    <t>新疆通力房地产开发有限公司库尔勒二分公司2025年8月公积金缴纳明细表（单位账号：082300010）</t>
  </si>
  <si>
    <t>新疆通力建设集团股份有限公司2025年8月公积金缴纳明细表（单位账号：082500015）</t>
  </si>
  <si>
    <t>新疆通力建设集团股份有限公司2025年9月公积金缴纳明细表（单位账号：082500015）</t>
  </si>
  <si>
    <t>新疆通力房地产开发有限公司库尔勒二分公司2025年9月公积金缴纳明细表（单位账号：082300010）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</si>
</sst>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49" fontId="1" fillId="0" borderId="0" xfId="0" applyNumberFormat="1" applyFont="1" applyAlignment="1"/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/>
    <xf numFmtId="49" fontId="1" fillId="0" borderId="1" xfId="0" applyNumberFormat="1" applyFont="1" applyFill="1" applyBorder="1" applyAlignment="1"/>
    <xf numFmtId="0" fontId="0" fillId="0" borderId="1" xfId="0" applyBorder="1">
      <alignment vertical="center"/>
    </xf>
    <xf numFmtId="49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5" t="s">
        <v>9</v>
      </c>
      <c r="J2" s="5" t="s">
        <v>10</v>
      </c>
    </row>
    <row r="3" s="1" customFormat="1" customHeight="1" spans="1:10">
      <c r="A3" s="5" t="s">
        <v>11</v>
      </c>
      <c r="B3" s="6" t="s">
        <v>12</v>
      </c>
      <c r="C3" s="7" t="s">
        <v>13</v>
      </c>
      <c r="D3" s="5" t="s">
        <v>14</v>
      </c>
      <c r="E3" s="8">
        <v>5000</v>
      </c>
      <c r="F3" s="8">
        <f>ROUND(E3*5%,2)</f>
        <v>250</v>
      </c>
      <c r="G3" s="8">
        <f>ROUND(E3*5%,2)</f>
        <v>250</v>
      </c>
      <c r="H3" s="8">
        <f>F3+G3</f>
        <v>500</v>
      </c>
      <c r="I3" s="16" t="s">
        <v>15</v>
      </c>
      <c r="J3" s="17"/>
    </row>
    <row r="4" s="1" customFormat="1" customHeight="1" spans="1:10">
      <c r="A4" s="5" t="s">
        <v>16</v>
      </c>
      <c r="B4" s="9" t="s">
        <v>17</v>
      </c>
      <c r="C4" s="7" t="s">
        <v>18</v>
      </c>
      <c r="D4" s="5" t="s">
        <v>19</v>
      </c>
      <c r="E4" s="8">
        <v>5000</v>
      </c>
      <c r="F4" s="8">
        <f t="shared" ref="F4:F23" si="0">ROUND(E4*5%,2)</f>
        <v>250</v>
      </c>
      <c r="G4" s="8">
        <f t="shared" ref="G4:G23" si="1">ROUND(E4*5%,2)</f>
        <v>250</v>
      </c>
      <c r="H4" s="8">
        <f t="shared" ref="H4:H23" si="2">F4+G4</f>
        <v>500</v>
      </c>
      <c r="I4" s="16" t="s">
        <v>15</v>
      </c>
      <c r="J4" s="17"/>
    </row>
    <row r="5" s="1" customFormat="1" customHeight="1" spans="1:10">
      <c r="A5" s="5" t="s">
        <v>20</v>
      </c>
      <c r="B5" s="9" t="s">
        <v>21</v>
      </c>
      <c r="C5" s="7" t="s">
        <v>22</v>
      </c>
      <c r="D5" s="5" t="s">
        <v>23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6" t="s">
        <v>15</v>
      </c>
      <c r="J5" s="17"/>
    </row>
    <row r="6" s="1" customFormat="1" customHeight="1" spans="1:10">
      <c r="A6" s="5" t="s">
        <v>24</v>
      </c>
      <c r="B6" s="9" t="s">
        <v>25</v>
      </c>
      <c r="C6" s="22" t="s">
        <v>26</v>
      </c>
      <c r="D6" s="5" t="s">
        <v>27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6" t="s">
        <v>15</v>
      </c>
      <c r="J6" s="17"/>
    </row>
    <row r="7" s="1" customFormat="1" customHeight="1" spans="1:10">
      <c r="A7" s="5" t="s">
        <v>28</v>
      </c>
      <c r="B7" s="6" t="s">
        <v>29</v>
      </c>
      <c r="C7" s="7" t="s">
        <v>30</v>
      </c>
      <c r="D7" s="5" t="s">
        <v>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6" t="s">
        <v>15</v>
      </c>
      <c r="J7" s="17"/>
    </row>
    <row r="8" s="1" customFormat="1" customHeight="1" spans="1:10">
      <c r="A8" s="5" t="s">
        <v>32</v>
      </c>
      <c r="B8" s="6" t="s">
        <v>33</v>
      </c>
      <c r="C8" s="7" t="s">
        <v>34</v>
      </c>
      <c r="D8" s="5" t="s">
        <v>35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6" t="s">
        <v>15</v>
      </c>
      <c r="J8" s="17"/>
    </row>
    <row r="9" s="1" customFormat="1" customHeight="1" spans="1:10">
      <c r="A9" s="5" t="s">
        <v>36</v>
      </c>
      <c r="B9" s="6" t="s">
        <v>37</v>
      </c>
      <c r="C9" s="7" t="s">
        <v>38</v>
      </c>
      <c r="D9" s="5" t="s">
        <v>39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6" t="s">
        <v>15</v>
      </c>
      <c r="J9" s="17"/>
    </row>
    <row r="10" s="1" customFormat="1" customHeight="1" spans="1:10">
      <c r="A10" s="5" t="s">
        <v>40</v>
      </c>
      <c r="B10" s="11" t="s">
        <v>41</v>
      </c>
      <c r="C10" s="7" t="s">
        <v>42</v>
      </c>
      <c r="D10" s="5" t="s">
        <v>43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6" t="s">
        <v>15</v>
      </c>
      <c r="J10" s="17"/>
    </row>
    <row r="11" s="1" customFormat="1" customHeight="1" spans="1:10">
      <c r="A11" s="5" t="s">
        <v>44</v>
      </c>
      <c r="B11" s="10" t="s">
        <v>45</v>
      </c>
      <c r="C11" s="7" t="s">
        <v>46</v>
      </c>
      <c r="D11" s="5" t="s">
        <v>47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6" t="s">
        <v>15</v>
      </c>
      <c r="J11" s="17"/>
    </row>
    <row r="12" s="1" customFormat="1" customHeight="1" spans="1:10">
      <c r="A12" s="5" t="s">
        <v>48</v>
      </c>
      <c r="B12" s="9" t="s">
        <v>49</v>
      </c>
      <c r="C12" s="22" t="s">
        <v>50</v>
      </c>
      <c r="D12" s="5" t="s">
        <v>51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6" t="s">
        <v>15</v>
      </c>
      <c r="J12" s="17"/>
    </row>
    <row r="13" s="1" customFormat="1" customHeight="1" spans="1:10">
      <c r="A13" s="5" t="s">
        <v>52</v>
      </c>
      <c r="B13" s="9" t="s">
        <v>53</v>
      </c>
      <c r="C13" s="7" t="s">
        <v>54</v>
      </c>
      <c r="D13" s="5" t="s">
        <v>55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16" t="s">
        <v>15</v>
      </c>
      <c r="J13" s="17"/>
    </row>
    <row r="14" s="1" customFormat="1" customHeight="1" spans="1:10">
      <c r="A14" s="5" t="s">
        <v>56</v>
      </c>
      <c r="B14" s="11" t="s">
        <v>57</v>
      </c>
      <c r="C14" s="7" t="s">
        <v>58</v>
      </c>
      <c r="D14" s="5" t="s">
        <v>59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16" t="s">
        <v>15</v>
      </c>
      <c r="J14" s="17"/>
    </row>
    <row r="15" s="1" customFormat="1" customHeight="1" spans="1:10">
      <c r="A15" s="5" t="s">
        <v>60</v>
      </c>
      <c r="B15" s="11" t="s">
        <v>61</v>
      </c>
      <c r="C15" s="22" t="s">
        <v>62</v>
      </c>
      <c r="D15" s="5" t="s">
        <v>63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16" t="s">
        <v>15</v>
      </c>
      <c r="J15" s="17"/>
    </row>
    <row r="16" s="1" customFormat="1" customHeight="1" spans="1:10">
      <c r="A16" s="5" t="s">
        <v>64</v>
      </c>
      <c r="B16" s="11" t="s">
        <v>65</v>
      </c>
      <c r="C16" s="7" t="s">
        <v>66</v>
      </c>
      <c r="D16" s="5" t="s">
        <v>67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6" t="s">
        <v>15</v>
      </c>
      <c r="J16" s="18"/>
    </row>
    <row r="17" s="1" customFormat="1" customHeight="1" spans="1:10">
      <c r="A17" s="5" t="s">
        <v>68</v>
      </c>
      <c r="B17" s="11" t="s">
        <v>69</v>
      </c>
      <c r="C17" s="22" t="s">
        <v>70</v>
      </c>
      <c r="D17" s="5" t="s">
        <v>71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6" t="s">
        <v>15</v>
      </c>
      <c r="J17" s="18"/>
    </row>
    <row r="18" s="1" customFormat="1" customHeight="1" spans="1:10">
      <c r="A18" s="5" t="s">
        <v>72</v>
      </c>
      <c r="B18" s="11" t="s">
        <v>73</v>
      </c>
      <c r="C18" s="22" t="s">
        <v>74</v>
      </c>
      <c r="D18" s="5" t="s">
        <v>75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6" t="s">
        <v>15</v>
      </c>
      <c r="J18" s="18"/>
    </row>
    <row r="19" s="1" customFormat="1" customHeight="1" spans="1:10">
      <c r="A19" s="5" t="s">
        <v>76</v>
      </c>
      <c r="B19" s="9" t="s">
        <v>77</v>
      </c>
      <c r="C19" s="7" t="s">
        <v>78</v>
      </c>
      <c r="D19" s="5" t="s">
        <v>79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6" t="s">
        <v>15</v>
      </c>
      <c r="J19" s="18"/>
    </row>
    <row r="20" s="1" customFormat="1" customHeight="1" spans="1:10">
      <c r="A20" s="5" t="s">
        <v>80</v>
      </c>
      <c r="B20" s="9" t="s">
        <v>81</v>
      </c>
      <c r="C20" s="7" t="s">
        <v>82</v>
      </c>
      <c r="D20" s="5" t="s">
        <v>83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6" t="s">
        <v>15</v>
      </c>
      <c r="J20" s="18"/>
    </row>
    <row r="21" s="2" customFormat="1" customHeight="1" spans="1:10">
      <c r="A21" s="5" t="s">
        <v>84</v>
      </c>
      <c r="B21" s="7" t="s">
        <v>85</v>
      </c>
      <c r="C21" s="22" t="s">
        <v>86</v>
      </c>
      <c r="D21" s="5" t="s">
        <v>87</v>
      </c>
      <c r="E21" s="8">
        <v>5000</v>
      </c>
      <c r="F21" s="8">
        <f t="shared" si="0"/>
        <v>250</v>
      </c>
      <c r="G21" s="8">
        <f t="shared" si="1"/>
        <v>250</v>
      </c>
      <c r="H21" s="8">
        <f t="shared" si="2"/>
        <v>500</v>
      </c>
      <c r="I21" s="6" t="s">
        <v>15</v>
      </c>
      <c r="J21" s="18"/>
    </row>
    <row r="22" s="2" customFormat="1" customHeight="1" spans="1:10">
      <c r="A22" s="5" t="s">
        <v>88</v>
      </c>
      <c r="B22" s="7" t="s">
        <v>89</v>
      </c>
      <c r="C22" s="22" t="s">
        <v>90</v>
      </c>
      <c r="D22" s="5"/>
      <c r="E22" s="8">
        <v>5000</v>
      </c>
      <c r="F22" s="8">
        <f t="shared" si="0"/>
        <v>250</v>
      </c>
      <c r="G22" s="8">
        <f t="shared" si="1"/>
        <v>250</v>
      </c>
      <c r="H22" s="8">
        <f t="shared" si="2"/>
        <v>500</v>
      </c>
      <c r="I22" s="6" t="s">
        <v>15</v>
      </c>
      <c r="J22" s="18"/>
    </row>
    <row r="23" s="2" customFormat="1" customHeight="1" spans="1:10">
      <c r="A23" s="5" t="s">
        <v>91</v>
      </c>
      <c r="B23" s="7" t="s">
        <v>92</v>
      </c>
      <c r="C23" s="7" t="s">
        <v>93</v>
      </c>
      <c r="D23" s="5" t="s">
        <v>94</v>
      </c>
      <c r="E23" s="8">
        <v>5000</v>
      </c>
      <c r="F23" s="8">
        <f t="shared" si="0"/>
        <v>250</v>
      </c>
      <c r="G23" s="8">
        <f t="shared" si="1"/>
        <v>250</v>
      </c>
      <c r="H23" s="8">
        <f t="shared" si="2"/>
        <v>500</v>
      </c>
      <c r="I23" s="6" t="s">
        <v>95</v>
      </c>
      <c r="J23" s="18"/>
    </row>
    <row r="24" customHeight="1" spans="1:10">
      <c r="A24" s="12" t="s">
        <v>8</v>
      </c>
      <c r="B24" s="13"/>
      <c r="C24" s="13"/>
      <c r="D24" s="14"/>
      <c r="E24" s="8">
        <f>SUM(E3:E23)</f>
        <v>105000</v>
      </c>
      <c r="F24" s="8">
        <f>SUM(F3:F23)</f>
        <v>5250</v>
      </c>
      <c r="G24" s="8">
        <f>SUM(G3:G23)</f>
        <v>5250</v>
      </c>
      <c r="H24" s="8">
        <f>SUM(H3:H23)</f>
        <v>10500</v>
      </c>
      <c r="I24" s="19"/>
      <c r="J24" s="18"/>
    </row>
  </sheetData>
  <mergeCells count="2">
    <mergeCell ref="A1:J1"/>
    <mergeCell ref="A24:C2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20"/>
  </cols>
  <sheetData>
    <row r="1" s="1" customFormat="1" customHeight="1" spans="1:16384">
      <c r="A1" s="4" t="s">
        <v>96</v>
      </c>
      <c r="B1" s="4"/>
      <c r="C1" s="4"/>
      <c r="D1" s="4"/>
      <c r="E1" s="4"/>
      <c r="F1" s="4"/>
      <c r="G1" s="4"/>
      <c r="H1" s="4"/>
      <c r="I1" s="4"/>
      <c r="J1" s="4"/>
      <c r="XEZ1" s="20"/>
      <c r="XFA1" s="20"/>
      <c r="XFB1" s="20"/>
      <c r="XFC1" s="20"/>
      <c r="XFD1" s="20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5" t="s">
        <v>10</v>
      </c>
    </row>
    <row r="3" s="1" customFormat="1" customHeight="1" spans="1:10">
      <c r="A3" s="5" t="s">
        <v>11</v>
      </c>
      <c r="B3" s="5" t="s">
        <v>97</v>
      </c>
      <c r="C3" s="5" t="s">
        <v>98</v>
      </c>
      <c r="D3" s="5" t="s">
        <v>99</v>
      </c>
      <c r="E3" s="8">
        <v>7000</v>
      </c>
      <c r="F3" s="8">
        <f t="shared" ref="F3:F14" si="0">ROUND(E3*5%,2)</f>
        <v>350</v>
      </c>
      <c r="G3" s="8">
        <f t="shared" ref="G3:G14" si="1">ROUND(E3*5%,2)</f>
        <v>350</v>
      </c>
      <c r="H3" s="8">
        <f t="shared" ref="H3:H14" si="2">F3+G3</f>
        <v>700</v>
      </c>
      <c r="I3" s="6" t="s">
        <v>15</v>
      </c>
      <c r="J3" s="15"/>
    </row>
    <row r="4" s="1" customFormat="1" customHeight="1" spans="1:10">
      <c r="A4" s="5" t="s">
        <v>16</v>
      </c>
      <c r="B4" s="5" t="s">
        <v>100</v>
      </c>
      <c r="C4" s="5" t="s">
        <v>101</v>
      </c>
      <c r="D4" s="5" t="s">
        <v>102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6" t="s">
        <v>15</v>
      </c>
      <c r="J4" s="15"/>
    </row>
    <row r="5" s="1" customFormat="1" customHeight="1" spans="1:10">
      <c r="A5" s="5" t="s">
        <v>20</v>
      </c>
      <c r="B5" s="5" t="s">
        <v>103</v>
      </c>
      <c r="C5" s="5" t="s">
        <v>104</v>
      </c>
      <c r="D5" s="5" t="s">
        <v>105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6" t="s">
        <v>106</v>
      </c>
      <c r="J5" s="15"/>
    </row>
    <row r="6" s="1" customFormat="1" customHeight="1" spans="1:10">
      <c r="A6" s="5" t="s">
        <v>24</v>
      </c>
      <c r="B6" s="5" t="s">
        <v>107</v>
      </c>
      <c r="C6" s="5" t="s">
        <v>108</v>
      </c>
      <c r="D6" s="5" t="s">
        <v>109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6" t="s">
        <v>106</v>
      </c>
      <c r="J6" s="15"/>
    </row>
    <row r="7" s="1" customFormat="1" customHeight="1" spans="1:10">
      <c r="A7" s="5" t="s">
        <v>28</v>
      </c>
      <c r="B7" s="5" t="s">
        <v>110</v>
      </c>
      <c r="C7" s="5" t="s">
        <v>111</v>
      </c>
      <c r="D7" s="5" t="s">
        <v>112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6" t="s">
        <v>106</v>
      </c>
      <c r="J7" s="15"/>
    </row>
    <row r="8" s="1" customFormat="1" customHeight="1" spans="1:10">
      <c r="A8" s="5" t="s">
        <v>32</v>
      </c>
      <c r="B8" s="5" t="s">
        <v>113</v>
      </c>
      <c r="C8" s="5" t="s">
        <v>114</v>
      </c>
      <c r="D8" s="5" t="s">
        <v>115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6" t="s">
        <v>116</v>
      </c>
      <c r="J8" s="15"/>
    </row>
    <row r="9" s="1" customFormat="1" customHeight="1" spans="1:10">
      <c r="A9" s="5" t="s">
        <v>36</v>
      </c>
      <c r="B9" s="5" t="s">
        <v>117</v>
      </c>
      <c r="C9" s="5" t="s">
        <v>118</v>
      </c>
      <c r="D9" s="5" t="s">
        <v>119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6" t="s">
        <v>106</v>
      </c>
      <c r="J9" s="15"/>
    </row>
    <row r="10" s="1" customFormat="1" customHeight="1" spans="1:10">
      <c r="A10" s="5" t="s">
        <v>40</v>
      </c>
      <c r="B10" s="5" t="s">
        <v>120</v>
      </c>
      <c r="C10" s="5" t="s">
        <v>121</v>
      </c>
      <c r="D10" s="5" t="s">
        <v>122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6" t="s">
        <v>106</v>
      </c>
      <c r="J10" s="15"/>
    </row>
    <row r="11" s="1" customFormat="1" customHeight="1" spans="1:10">
      <c r="A11" s="5" t="s">
        <v>44</v>
      </c>
      <c r="B11" s="5" t="s">
        <v>123</v>
      </c>
      <c r="C11" s="5" t="s">
        <v>124</v>
      </c>
      <c r="D11" s="5" t="s">
        <v>125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6" t="s">
        <v>15</v>
      </c>
      <c r="J11" s="15"/>
    </row>
    <row r="12" s="1" customFormat="1" customHeight="1" spans="1:10">
      <c r="A12" s="5" t="s">
        <v>48</v>
      </c>
      <c r="B12" s="5" t="s">
        <v>126</v>
      </c>
      <c r="C12" s="5" t="s">
        <v>127</v>
      </c>
      <c r="D12" s="5" t="s">
        <v>128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6" t="s">
        <v>129</v>
      </c>
      <c r="J12" s="15"/>
    </row>
    <row r="13" s="1" customFormat="1" customHeight="1" spans="1:16384">
      <c r="A13" s="5" t="s">
        <v>8</v>
      </c>
      <c r="B13" s="5"/>
      <c r="C13" s="5"/>
      <c r="D13" s="5"/>
      <c r="E13" s="8">
        <f>SUM(E3:E12)</f>
        <v>58000</v>
      </c>
      <c r="F13" s="8">
        <f>SUM(F3:F12)</f>
        <v>2900</v>
      </c>
      <c r="G13" s="8">
        <f>SUM(G3:G12)</f>
        <v>2900</v>
      </c>
      <c r="H13" s="8">
        <f>SUM(H3:H12)</f>
        <v>5800</v>
      </c>
      <c r="I13" s="21"/>
      <c r="J13" s="15"/>
      <c r="XEZ13" s="20"/>
      <c r="XFA13" s="20"/>
      <c r="XFB13" s="20"/>
      <c r="XFC13" s="20"/>
      <c r="XFD13" s="20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6384">
      <c r="A1" s="4" t="s">
        <v>130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5" t="s">
        <v>9</v>
      </c>
      <c r="J2" s="5" t="s">
        <v>10</v>
      </c>
    </row>
    <row r="3" s="1" customFormat="1" customHeight="1" spans="1:10">
      <c r="A3" s="5" t="s">
        <v>11</v>
      </c>
      <c r="B3" s="6" t="s">
        <v>12</v>
      </c>
      <c r="C3" s="7" t="s">
        <v>13</v>
      </c>
      <c r="D3" s="5" t="s">
        <v>14</v>
      </c>
      <c r="E3" s="8">
        <v>5000</v>
      </c>
      <c r="F3" s="8">
        <f t="shared" ref="F3:F23" si="0">ROUND(E3*5%,2)</f>
        <v>250</v>
      </c>
      <c r="G3" s="8">
        <f t="shared" ref="G3:G23" si="1">ROUND(E3*5%,2)</f>
        <v>250</v>
      </c>
      <c r="H3" s="8">
        <f t="shared" ref="H3:H23" si="2">F3+G3</f>
        <v>500</v>
      </c>
      <c r="I3" s="16" t="s">
        <v>15</v>
      </c>
      <c r="J3" s="17"/>
    </row>
    <row r="4" s="1" customFormat="1" customHeight="1" spans="1:10">
      <c r="A4" s="5" t="s">
        <v>16</v>
      </c>
      <c r="B4" s="9" t="s">
        <v>17</v>
      </c>
      <c r="C4" s="7" t="s">
        <v>18</v>
      </c>
      <c r="D4" s="5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6" t="s">
        <v>15</v>
      </c>
      <c r="J4" s="17"/>
    </row>
    <row r="5" s="1" customFormat="1" customHeight="1" spans="1:10">
      <c r="A5" s="5" t="s">
        <v>20</v>
      </c>
      <c r="B5" s="9" t="s">
        <v>21</v>
      </c>
      <c r="C5" s="7" t="s">
        <v>22</v>
      </c>
      <c r="D5" s="5" t="s">
        <v>23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6" t="s">
        <v>15</v>
      </c>
      <c r="J5" s="17"/>
    </row>
    <row r="6" s="1" customFormat="1" customHeight="1" spans="1:10">
      <c r="A6" s="5" t="s">
        <v>24</v>
      </c>
      <c r="B6" s="9" t="s">
        <v>25</v>
      </c>
      <c r="C6" s="22" t="s">
        <v>26</v>
      </c>
      <c r="D6" s="5" t="s">
        <v>27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6" t="s">
        <v>15</v>
      </c>
      <c r="J6" s="17"/>
    </row>
    <row r="7" s="1" customFormat="1" customHeight="1" spans="1:10">
      <c r="A7" s="5" t="s">
        <v>28</v>
      </c>
      <c r="B7" s="6" t="s">
        <v>29</v>
      </c>
      <c r="C7" s="7" t="s">
        <v>30</v>
      </c>
      <c r="D7" s="5" t="s">
        <v>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6" t="s">
        <v>15</v>
      </c>
      <c r="J7" s="17"/>
    </row>
    <row r="8" s="1" customFormat="1" customHeight="1" spans="1:10">
      <c r="A8" s="5" t="s">
        <v>32</v>
      </c>
      <c r="B8" s="6" t="s">
        <v>33</v>
      </c>
      <c r="C8" s="7" t="s">
        <v>34</v>
      </c>
      <c r="D8" s="5" t="s">
        <v>35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6" t="s">
        <v>15</v>
      </c>
      <c r="J8" s="17"/>
    </row>
    <row r="9" s="1" customFormat="1" customHeight="1" spans="1:10">
      <c r="A9" s="5" t="s">
        <v>36</v>
      </c>
      <c r="B9" s="6" t="s">
        <v>37</v>
      </c>
      <c r="C9" s="7" t="s">
        <v>38</v>
      </c>
      <c r="D9" s="5" t="s">
        <v>39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6" t="s">
        <v>15</v>
      </c>
      <c r="J9" s="17"/>
    </row>
    <row r="10" s="1" customFormat="1" customHeight="1" spans="1:10">
      <c r="A10" s="5" t="s">
        <v>40</v>
      </c>
      <c r="B10" s="11" t="s">
        <v>41</v>
      </c>
      <c r="C10" s="7" t="s">
        <v>42</v>
      </c>
      <c r="D10" s="5" t="s">
        <v>43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6" t="s">
        <v>15</v>
      </c>
      <c r="J10" s="17"/>
    </row>
    <row r="11" s="1" customFormat="1" customHeight="1" spans="1:10">
      <c r="A11" s="5" t="s">
        <v>44</v>
      </c>
      <c r="B11" s="10" t="s">
        <v>45</v>
      </c>
      <c r="C11" s="7" t="s">
        <v>46</v>
      </c>
      <c r="D11" s="5" t="s">
        <v>47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6" t="s">
        <v>15</v>
      </c>
      <c r="J11" s="17"/>
    </row>
    <row r="12" s="1" customFormat="1" customHeight="1" spans="1:10">
      <c r="A12" s="5" t="s">
        <v>48</v>
      </c>
      <c r="B12" s="9" t="s">
        <v>49</v>
      </c>
      <c r="C12" s="22" t="s">
        <v>50</v>
      </c>
      <c r="D12" s="5" t="s">
        <v>51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6" t="s">
        <v>15</v>
      </c>
      <c r="J12" s="17"/>
    </row>
    <row r="13" s="1" customFormat="1" customHeight="1" spans="1:10">
      <c r="A13" s="5" t="s">
        <v>52</v>
      </c>
      <c r="B13" s="9" t="s">
        <v>53</v>
      </c>
      <c r="C13" s="7" t="s">
        <v>54</v>
      </c>
      <c r="D13" s="5" t="s">
        <v>55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16" t="s">
        <v>15</v>
      </c>
      <c r="J13" s="17"/>
    </row>
    <row r="14" s="1" customFormat="1" customHeight="1" spans="1:10">
      <c r="A14" s="5" t="s">
        <v>56</v>
      </c>
      <c r="B14" s="11" t="s">
        <v>57</v>
      </c>
      <c r="C14" s="7" t="s">
        <v>58</v>
      </c>
      <c r="D14" s="5" t="s">
        <v>59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16" t="s">
        <v>15</v>
      </c>
      <c r="J14" s="17"/>
    </row>
    <row r="15" s="1" customFormat="1" customHeight="1" spans="1:10">
      <c r="A15" s="5" t="s">
        <v>60</v>
      </c>
      <c r="B15" s="11" t="s">
        <v>61</v>
      </c>
      <c r="C15" s="22" t="s">
        <v>62</v>
      </c>
      <c r="D15" s="5" t="s">
        <v>63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16" t="s">
        <v>15</v>
      </c>
      <c r="J15" s="17"/>
    </row>
    <row r="16" s="1" customFormat="1" customHeight="1" spans="1:10">
      <c r="A16" s="5" t="s">
        <v>64</v>
      </c>
      <c r="B16" s="11" t="s">
        <v>65</v>
      </c>
      <c r="C16" s="7" t="s">
        <v>66</v>
      </c>
      <c r="D16" s="5" t="s">
        <v>67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6" t="s">
        <v>15</v>
      </c>
      <c r="J16" s="18"/>
    </row>
    <row r="17" s="1" customFormat="1" customHeight="1" spans="1:10">
      <c r="A17" s="5" t="s">
        <v>68</v>
      </c>
      <c r="B17" s="11" t="s">
        <v>69</v>
      </c>
      <c r="C17" s="22" t="s">
        <v>70</v>
      </c>
      <c r="D17" s="5" t="s">
        <v>71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6" t="s">
        <v>15</v>
      </c>
      <c r="J17" s="18"/>
    </row>
    <row r="18" s="1" customFormat="1" customHeight="1" spans="1:10">
      <c r="A18" s="5" t="s">
        <v>72</v>
      </c>
      <c r="B18" s="11" t="s">
        <v>73</v>
      </c>
      <c r="C18" s="22" t="s">
        <v>74</v>
      </c>
      <c r="D18" s="5" t="s">
        <v>75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6" t="s">
        <v>15</v>
      </c>
      <c r="J18" s="18"/>
    </row>
    <row r="19" s="1" customFormat="1" customHeight="1" spans="1:10">
      <c r="A19" s="5" t="s">
        <v>76</v>
      </c>
      <c r="B19" s="9" t="s">
        <v>77</v>
      </c>
      <c r="C19" s="7" t="s">
        <v>78</v>
      </c>
      <c r="D19" s="5" t="s">
        <v>79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6" t="s">
        <v>15</v>
      </c>
      <c r="J19" s="18"/>
    </row>
    <row r="20" s="1" customFormat="1" customHeight="1" spans="1:10">
      <c r="A20" s="5" t="s">
        <v>80</v>
      </c>
      <c r="B20" s="9" t="s">
        <v>81</v>
      </c>
      <c r="C20" s="7" t="s">
        <v>82</v>
      </c>
      <c r="D20" s="5" t="s">
        <v>83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6" t="s">
        <v>15</v>
      </c>
      <c r="J20" s="18"/>
    </row>
    <row r="21" s="2" customFormat="1" customHeight="1" spans="1:10">
      <c r="A21" s="5" t="s">
        <v>84</v>
      </c>
      <c r="B21" s="7" t="s">
        <v>85</v>
      </c>
      <c r="C21" s="22" t="s">
        <v>86</v>
      </c>
      <c r="D21" s="5" t="s">
        <v>87</v>
      </c>
      <c r="E21" s="8">
        <v>5000</v>
      </c>
      <c r="F21" s="8">
        <f t="shared" si="0"/>
        <v>250</v>
      </c>
      <c r="G21" s="8">
        <f t="shared" si="1"/>
        <v>250</v>
      </c>
      <c r="H21" s="8">
        <f t="shared" si="2"/>
        <v>500</v>
      </c>
      <c r="I21" s="6" t="s">
        <v>15</v>
      </c>
      <c r="J21" s="18"/>
    </row>
    <row r="22" s="2" customFormat="1" customHeight="1" spans="1:10">
      <c r="A22" s="5" t="s">
        <v>88</v>
      </c>
      <c r="B22" s="7" t="s">
        <v>89</v>
      </c>
      <c r="C22" s="22" t="s">
        <v>90</v>
      </c>
      <c r="D22" s="5"/>
      <c r="E22" s="8">
        <v>5000</v>
      </c>
      <c r="F22" s="8">
        <f t="shared" si="0"/>
        <v>250</v>
      </c>
      <c r="G22" s="8">
        <f t="shared" si="1"/>
        <v>250</v>
      </c>
      <c r="H22" s="8">
        <f t="shared" si="2"/>
        <v>500</v>
      </c>
      <c r="I22" s="6" t="s">
        <v>15</v>
      </c>
      <c r="J22" s="18"/>
    </row>
    <row r="23" s="2" customFormat="1" customHeight="1" spans="1:10">
      <c r="A23" s="5" t="s">
        <v>91</v>
      </c>
      <c r="B23" s="7" t="s">
        <v>92</v>
      </c>
      <c r="C23" s="7" t="s">
        <v>93</v>
      </c>
      <c r="D23" s="5" t="s">
        <v>94</v>
      </c>
      <c r="E23" s="8">
        <v>5000</v>
      </c>
      <c r="F23" s="8">
        <f t="shared" si="0"/>
        <v>250</v>
      </c>
      <c r="G23" s="8">
        <f t="shared" si="1"/>
        <v>250</v>
      </c>
      <c r="H23" s="8">
        <f t="shared" si="2"/>
        <v>500</v>
      </c>
      <c r="I23" s="6" t="s">
        <v>95</v>
      </c>
      <c r="J23" s="18"/>
    </row>
    <row r="24" s="1" customFormat="1" customHeight="1" spans="1:16384">
      <c r="A24" s="12" t="s">
        <v>8</v>
      </c>
      <c r="B24" s="13"/>
      <c r="C24" s="13"/>
      <c r="D24" s="14"/>
      <c r="E24" s="8">
        <f t="shared" ref="E24:H24" si="3">SUM(E3:E23)</f>
        <v>105000</v>
      </c>
      <c r="F24" s="8">
        <f t="shared" si="3"/>
        <v>5250</v>
      </c>
      <c r="G24" s="8">
        <f t="shared" si="3"/>
        <v>5250</v>
      </c>
      <c r="H24" s="8">
        <f t="shared" si="3"/>
        <v>10500</v>
      </c>
      <c r="I24" s="19"/>
      <c r="J24" s="18"/>
      <c r="XEZ24" s="3"/>
      <c r="XFA24" s="3"/>
      <c r="XFB24" s="3"/>
      <c r="XFC24" s="3"/>
      <c r="XFD24" s="3"/>
    </row>
  </sheetData>
  <mergeCells count="2">
    <mergeCell ref="A1:J1"/>
    <mergeCell ref="A24:C2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20"/>
  </cols>
  <sheetData>
    <row r="1" s="1" customFormat="1" customHeight="1" spans="1:16384">
      <c r="A1" s="4" t="s">
        <v>131</v>
      </c>
      <c r="B1" s="4"/>
      <c r="C1" s="4"/>
      <c r="D1" s="4"/>
      <c r="E1" s="4"/>
      <c r="F1" s="4"/>
      <c r="G1" s="4"/>
      <c r="H1" s="4"/>
      <c r="I1" s="4"/>
      <c r="J1" s="4"/>
      <c r="XEZ1" s="20"/>
      <c r="XFA1" s="20"/>
      <c r="XFB1" s="20"/>
      <c r="XFC1" s="20"/>
      <c r="XFD1" s="20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5" t="s">
        <v>10</v>
      </c>
    </row>
    <row r="3" s="1" customFormat="1" customHeight="1" spans="1:10">
      <c r="A3" s="5" t="s">
        <v>11</v>
      </c>
      <c r="B3" s="5" t="s">
        <v>97</v>
      </c>
      <c r="C3" s="5" t="s">
        <v>98</v>
      </c>
      <c r="D3" s="5" t="s">
        <v>99</v>
      </c>
      <c r="E3" s="8">
        <v>7000</v>
      </c>
      <c r="F3" s="8">
        <f t="shared" ref="F3:F12" si="0">ROUND(E3*5%,2)</f>
        <v>350</v>
      </c>
      <c r="G3" s="8">
        <f t="shared" ref="G3:G12" si="1">ROUND(E3*5%,2)</f>
        <v>350</v>
      </c>
      <c r="H3" s="8">
        <f t="shared" ref="H3:H12" si="2">F3+G3</f>
        <v>700</v>
      </c>
      <c r="I3" s="6" t="s">
        <v>15</v>
      </c>
      <c r="J3" s="15"/>
    </row>
    <row r="4" s="1" customFormat="1" customHeight="1" spans="1:10">
      <c r="A4" s="5" t="s">
        <v>16</v>
      </c>
      <c r="B4" s="5" t="s">
        <v>100</v>
      </c>
      <c r="C4" s="5" t="s">
        <v>101</v>
      </c>
      <c r="D4" s="5" t="s">
        <v>102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6" t="s">
        <v>15</v>
      </c>
      <c r="J4" s="15"/>
    </row>
    <row r="5" s="1" customFormat="1" customHeight="1" spans="1:10">
      <c r="A5" s="5" t="s">
        <v>20</v>
      </c>
      <c r="B5" s="5" t="s">
        <v>103</v>
      </c>
      <c r="C5" s="5" t="s">
        <v>104</v>
      </c>
      <c r="D5" s="5" t="s">
        <v>105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6" t="s">
        <v>106</v>
      </c>
      <c r="J5" s="15"/>
    </row>
    <row r="6" s="1" customFormat="1" customHeight="1" spans="1:10">
      <c r="A6" s="5" t="s">
        <v>24</v>
      </c>
      <c r="B6" s="5" t="s">
        <v>107</v>
      </c>
      <c r="C6" s="5" t="s">
        <v>108</v>
      </c>
      <c r="D6" s="5" t="s">
        <v>109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6" t="s">
        <v>106</v>
      </c>
      <c r="J6" s="15"/>
    </row>
    <row r="7" s="1" customFormat="1" customHeight="1" spans="1:10">
      <c r="A7" s="5" t="s">
        <v>28</v>
      </c>
      <c r="B7" s="5" t="s">
        <v>110</v>
      </c>
      <c r="C7" s="5" t="s">
        <v>111</v>
      </c>
      <c r="D7" s="5" t="s">
        <v>112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6" t="s">
        <v>106</v>
      </c>
      <c r="J7" s="15"/>
    </row>
    <row r="8" s="1" customFormat="1" customHeight="1" spans="1:10">
      <c r="A8" s="5" t="s">
        <v>32</v>
      </c>
      <c r="B8" s="5" t="s">
        <v>113</v>
      </c>
      <c r="C8" s="5" t="s">
        <v>114</v>
      </c>
      <c r="D8" s="5" t="s">
        <v>115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6" t="s">
        <v>116</v>
      </c>
      <c r="J8" s="15"/>
    </row>
    <row r="9" s="1" customFormat="1" customHeight="1" spans="1:10">
      <c r="A9" s="5" t="s">
        <v>36</v>
      </c>
      <c r="B9" s="5" t="s">
        <v>117</v>
      </c>
      <c r="C9" s="5" t="s">
        <v>118</v>
      </c>
      <c r="D9" s="5" t="s">
        <v>119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6" t="s">
        <v>106</v>
      </c>
      <c r="J9" s="15"/>
    </row>
    <row r="10" s="1" customFormat="1" customHeight="1" spans="1:10">
      <c r="A10" s="5" t="s">
        <v>40</v>
      </c>
      <c r="B10" s="5" t="s">
        <v>120</v>
      </c>
      <c r="C10" s="5" t="s">
        <v>121</v>
      </c>
      <c r="D10" s="5" t="s">
        <v>122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6" t="s">
        <v>106</v>
      </c>
      <c r="J10" s="15"/>
    </row>
    <row r="11" s="1" customFormat="1" customHeight="1" spans="1:10">
      <c r="A11" s="5" t="s">
        <v>44</v>
      </c>
      <c r="B11" s="5" t="s">
        <v>123</v>
      </c>
      <c r="C11" s="5" t="s">
        <v>124</v>
      </c>
      <c r="D11" s="5" t="s">
        <v>125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6" t="s">
        <v>15</v>
      </c>
      <c r="J11" s="15"/>
    </row>
    <row r="12" s="1" customFormat="1" customHeight="1" spans="1:10">
      <c r="A12" s="5" t="s">
        <v>48</v>
      </c>
      <c r="B12" s="5" t="s">
        <v>126</v>
      </c>
      <c r="C12" s="5" t="s">
        <v>127</v>
      </c>
      <c r="D12" s="5" t="s">
        <v>128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6" t="s">
        <v>129</v>
      </c>
      <c r="J12" s="15"/>
    </row>
    <row r="13" s="1" customFormat="1" customHeight="1" spans="1:16384">
      <c r="A13" s="5" t="s">
        <v>8</v>
      </c>
      <c r="B13" s="5"/>
      <c r="C13" s="5"/>
      <c r="D13" s="5"/>
      <c r="E13" s="8">
        <f t="shared" ref="E13:H13" si="3">SUM(E3:E12)</f>
        <v>58000</v>
      </c>
      <c r="F13" s="8">
        <f t="shared" si="3"/>
        <v>2900</v>
      </c>
      <c r="G13" s="8">
        <f t="shared" si="3"/>
        <v>2900</v>
      </c>
      <c r="H13" s="8">
        <f t="shared" si="3"/>
        <v>5800</v>
      </c>
      <c r="I13" s="21"/>
      <c r="J13" s="15"/>
      <c r="XEZ13" s="20"/>
      <c r="XFA13" s="20"/>
      <c r="XFB13" s="20"/>
      <c r="XFC13" s="20"/>
      <c r="XFD13" s="20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6384">
      <c r="A1" s="4" t="s">
        <v>132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5" t="s">
        <v>9</v>
      </c>
      <c r="J2" s="5" t="s">
        <v>10</v>
      </c>
    </row>
    <row r="3" s="1" customFormat="1" customHeight="1" spans="1:10">
      <c r="A3" s="5" t="s">
        <v>11</v>
      </c>
      <c r="B3" s="6" t="s">
        <v>12</v>
      </c>
      <c r="C3" s="7" t="s">
        <v>13</v>
      </c>
      <c r="D3" s="5" t="s">
        <v>14</v>
      </c>
      <c r="E3" s="8">
        <v>5000</v>
      </c>
      <c r="F3" s="8">
        <f t="shared" ref="F3:F9" si="0">ROUND(E3*5%,2)</f>
        <v>250</v>
      </c>
      <c r="G3" s="8">
        <f t="shared" ref="G3:G9" si="1">ROUND(E3*5%,2)</f>
        <v>250</v>
      </c>
      <c r="H3" s="8">
        <f t="shared" ref="H3:H9" si="2">F3+G3</f>
        <v>500</v>
      </c>
      <c r="I3" s="16" t="s">
        <v>15</v>
      </c>
      <c r="J3" s="17"/>
    </row>
    <row r="4" s="1" customFormat="1" customHeight="1" spans="1:10">
      <c r="A4" s="5" t="s">
        <v>16</v>
      </c>
      <c r="B4" s="9" t="s">
        <v>17</v>
      </c>
      <c r="C4" s="7" t="s">
        <v>18</v>
      </c>
      <c r="D4" s="5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6" t="s">
        <v>15</v>
      </c>
      <c r="J4" s="17"/>
    </row>
    <row r="5" s="1" customFormat="1" customHeight="1" spans="1:10">
      <c r="A5" s="5" t="s">
        <v>20</v>
      </c>
      <c r="B5" s="9" t="s">
        <v>21</v>
      </c>
      <c r="C5" s="7" t="s">
        <v>22</v>
      </c>
      <c r="D5" s="5" t="s">
        <v>23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6" t="s">
        <v>15</v>
      </c>
      <c r="J5" s="17"/>
    </row>
    <row r="6" s="1" customFormat="1" customHeight="1" spans="1:10">
      <c r="A6" s="5" t="s">
        <v>24</v>
      </c>
      <c r="B6" s="9" t="s">
        <v>25</v>
      </c>
      <c r="C6" s="22" t="s">
        <v>26</v>
      </c>
      <c r="D6" s="5" t="s">
        <v>27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6" t="s">
        <v>15</v>
      </c>
      <c r="J6" s="17"/>
    </row>
    <row r="7" s="1" customFormat="1" customHeight="1" spans="1:10">
      <c r="A7" s="5" t="s">
        <v>28</v>
      </c>
      <c r="B7" s="6" t="s">
        <v>29</v>
      </c>
      <c r="C7" s="7" t="s">
        <v>30</v>
      </c>
      <c r="D7" s="5" t="s">
        <v>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6" t="s">
        <v>15</v>
      </c>
      <c r="J7" s="17"/>
    </row>
    <row r="8" s="1" customFormat="1" customHeight="1" spans="1:10">
      <c r="A8" s="5" t="s">
        <v>32</v>
      </c>
      <c r="B8" s="6" t="s">
        <v>33</v>
      </c>
      <c r="C8" s="7" t="s">
        <v>34</v>
      </c>
      <c r="D8" s="5" t="s">
        <v>35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6" t="s">
        <v>15</v>
      </c>
      <c r="J8" s="17"/>
    </row>
    <row r="9" s="1" customFormat="1" customHeight="1" spans="1:10">
      <c r="A9" s="5" t="s">
        <v>36</v>
      </c>
      <c r="B9" s="6" t="s">
        <v>37</v>
      </c>
      <c r="C9" s="7" t="s">
        <v>38</v>
      </c>
      <c r="D9" s="5" t="s">
        <v>39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6" t="s">
        <v>15</v>
      </c>
      <c r="J9" s="17"/>
    </row>
    <row r="10" s="1" customFormat="1" customHeight="1" spans="1:10">
      <c r="A10" s="5" t="s">
        <v>40</v>
      </c>
      <c r="B10" s="10" t="s">
        <v>45</v>
      </c>
      <c r="C10" s="7" t="s">
        <v>46</v>
      </c>
      <c r="D10" s="5" t="s">
        <v>47</v>
      </c>
      <c r="E10" s="8">
        <v>5000</v>
      </c>
      <c r="F10" s="8">
        <f t="shared" ref="F10:F22" si="3">ROUND(E10*5%,2)</f>
        <v>250</v>
      </c>
      <c r="G10" s="8">
        <f t="shared" ref="G10:G22" si="4">ROUND(E10*5%,2)</f>
        <v>250</v>
      </c>
      <c r="H10" s="8">
        <f t="shared" ref="H10:H22" si="5">F10+G10</f>
        <v>500</v>
      </c>
      <c r="I10" s="16" t="s">
        <v>15</v>
      </c>
      <c r="J10" s="17"/>
    </row>
    <row r="11" s="1" customFormat="1" customHeight="1" spans="1:10">
      <c r="A11" s="5" t="s">
        <v>44</v>
      </c>
      <c r="B11" s="9" t="s">
        <v>49</v>
      </c>
      <c r="C11" s="22" t="s">
        <v>50</v>
      </c>
      <c r="D11" s="5" t="s">
        <v>51</v>
      </c>
      <c r="E11" s="8">
        <v>5000</v>
      </c>
      <c r="F11" s="8">
        <f t="shared" si="3"/>
        <v>250</v>
      </c>
      <c r="G11" s="8">
        <f t="shared" si="4"/>
        <v>250</v>
      </c>
      <c r="H11" s="8">
        <f t="shared" si="5"/>
        <v>500</v>
      </c>
      <c r="I11" s="16" t="s">
        <v>15</v>
      </c>
      <c r="J11" s="17"/>
    </row>
    <row r="12" s="1" customFormat="1" customHeight="1" spans="1:10">
      <c r="A12" s="5" t="s">
        <v>48</v>
      </c>
      <c r="B12" s="9" t="s">
        <v>53</v>
      </c>
      <c r="C12" s="7" t="s">
        <v>54</v>
      </c>
      <c r="D12" s="5" t="s">
        <v>55</v>
      </c>
      <c r="E12" s="8">
        <v>5000</v>
      </c>
      <c r="F12" s="8">
        <f t="shared" si="3"/>
        <v>250</v>
      </c>
      <c r="G12" s="8">
        <f t="shared" si="4"/>
        <v>250</v>
      </c>
      <c r="H12" s="8">
        <f t="shared" si="5"/>
        <v>500</v>
      </c>
      <c r="I12" s="16" t="s">
        <v>15</v>
      </c>
      <c r="J12" s="17"/>
    </row>
    <row r="13" s="1" customFormat="1" customHeight="1" spans="1:10">
      <c r="A13" s="5" t="s">
        <v>52</v>
      </c>
      <c r="B13" s="11" t="s">
        <v>57</v>
      </c>
      <c r="C13" s="7" t="s">
        <v>58</v>
      </c>
      <c r="D13" s="5" t="s">
        <v>59</v>
      </c>
      <c r="E13" s="8">
        <v>5000</v>
      </c>
      <c r="F13" s="8">
        <f t="shared" si="3"/>
        <v>250</v>
      </c>
      <c r="G13" s="8">
        <f t="shared" si="4"/>
        <v>250</v>
      </c>
      <c r="H13" s="8">
        <f t="shared" si="5"/>
        <v>500</v>
      </c>
      <c r="I13" s="16" t="s">
        <v>15</v>
      </c>
      <c r="J13" s="17"/>
    </row>
    <row r="14" s="1" customFormat="1" customHeight="1" spans="1:10">
      <c r="A14" s="5" t="s">
        <v>56</v>
      </c>
      <c r="B14" s="11" t="s">
        <v>61</v>
      </c>
      <c r="C14" s="22" t="s">
        <v>62</v>
      </c>
      <c r="D14" s="5" t="s">
        <v>63</v>
      </c>
      <c r="E14" s="8">
        <v>5000</v>
      </c>
      <c r="F14" s="8">
        <f t="shared" si="3"/>
        <v>250</v>
      </c>
      <c r="G14" s="8">
        <f t="shared" si="4"/>
        <v>250</v>
      </c>
      <c r="H14" s="8">
        <f t="shared" si="5"/>
        <v>500</v>
      </c>
      <c r="I14" s="16" t="s">
        <v>15</v>
      </c>
      <c r="J14" s="17"/>
    </row>
    <row r="15" s="1" customFormat="1" customHeight="1" spans="1:10">
      <c r="A15" s="5" t="s">
        <v>60</v>
      </c>
      <c r="B15" s="11" t="s">
        <v>65</v>
      </c>
      <c r="C15" s="7" t="s">
        <v>66</v>
      </c>
      <c r="D15" s="5" t="s">
        <v>67</v>
      </c>
      <c r="E15" s="8">
        <v>5000</v>
      </c>
      <c r="F15" s="8">
        <f t="shared" si="3"/>
        <v>250</v>
      </c>
      <c r="G15" s="8">
        <f t="shared" si="4"/>
        <v>250</v>
      </c>
      <c r="H15" s="8">
        <f t="shared" si="5"/>
        <v>500</v>
      </c>
      <c r="I15" s="6" t="s">
        <v>15</v>
      </c>
      <c r="J15" s="18"/>
    </row>
    <row r="16" s="1" customFormat="1" customHeight="1" spans="1:10">
      <c r="A16" s="5" t="s">
        <v>64</v>
      </c>
      <c r="B16" s="11" t="s">
        <v>69</v>
      </c>
      <c r="C16" s="22" t="s">
        <v>70</v>
      </c>
      <c r="D16" s="5" t="s">
        <v>71</v>
      </c>
      <c r="E16" s="8">
        <v>5000</v>
      </c>
      <c r="F16" s="8">
        <f t="shared" si="3"/>
        <v>250</v>
      </c>
      <c r="G16" s="8">
        <f t="shared" si="4"/>
        <v>250</v>
      </c>
      <c r="H16" s="8">
        <f t="shared" si="5"/>
        <v>500</v>
      </c>
      <c r="I16" s="6" t="s">
        <v>15</v>
      </c>
      <c r="J16" s="18"/>
    </row>
    <row r="17" s="1" customFormat="1" customHeight="1" spans="1:10">
      <c r="A17" s="5" t="s">
        <v>68</v>
      </c>
      <c r="B17" s="11" t="s">
        <v>73</v>
      </c>
      <c r="C17" s="22" t="s">
        <v>74</v>
      </c>
      <c r="D17" s="5" t="s">
        <v>75</v>
      </c>
      <c r="E17" s="8">
        <v>5000</v>
      </c>
      <c r="F17" s="8">
        <f t="shared" si="3"/>
        <v>250</v>
      </c>
      <c r="G17" s="8">
        <f t="shared" si="4"/>
        <v>250</v>
      </c>
      <c r="H17" s="8">
        <f t="shared" si="5"/>
        <v>500</v>
      </c>
      <c r="I17" s="6" t="s">
        <v>15</v>
      </c>
      <c r="J17" s="18"/>
    </row>
    <row r="18" s="1" customFormat="1" customHeight="1" spans="1:10">
      <c r="A18" s="5" t="s">
        <v>72</v>
      </c>
      <c r="B18" s="9" t="s">
        <v>77</v>
      </c>
      <c r="C18" s="7" t="s">
        <v>78</v>
      </c>
      <c r="D18" s="5" t="s">
        <v>79</v>
      </c>
      <c r="E18" s="8">
        <v>5000</v>
      </c>
      <c r="F18" s="8">
        <f t="shared" si="3"/>
        <v>250</v>
      </c>
      <c r="G18" s="8">
        <f t="shared" si="4"/>
        <v>250</v>
      </c>
      <c r="H18" s="8">
        <f t="shared" si="5"/>
        <v>500</v>
      </c>
      <c r="I18" s="6" t="s">
        <v>15</v>
      </c>
      <c r="J18" s="18"/>
    </row>
    <row r="19" s="1" customFormat="1" customHeight="1" spans="1:10">
      <c r="A19" s="5" t="s">
        <v>76</v>
      </c>
      <c r="B19" s="9" t="s">
        <v>81</v>
      </c>
      <c r="C19" s="7" t="s">
        <v>82</v>
      </c>
      <c r="D19" s="5" t="s">
        <v>83</v>
      </c>
      <c r="E19" s="8">
        <v>5000</v>
      </c>
      <c r="F19" s="8">
        <f t="shared" si="3"/>
        <v>250</v>
      </c>
      <c r="G19" s="8">
        <f t="shared" si="4"/>
        <v>250</v>
      </c>
      <c r="H19" s="8">
        <f t="shared" si="5"/>
        <v>500</v>
      </c>
      <c r="I19" s="6" t="s">
        <v>15</v>
      </c>
      <c r="J19" s="18"/>
    </row>
    <row r="20" s="2" customFormat="1" customHeight="1" spans="1:10">
      <c r="A20" s="5" t="s">
        <v>80</v>
      </c>
      <c r="B20" s="7" t="s">
        <v>85</v>
      </c>
      <c r="C20" s="22" t="s">
        <v>86</v>
      </c>
      <c r="D20" s="5" t="s">
        <v>87</v>
      </c>
      <c r="E20" s="8">
        <v>5000</v>
      </c>
      <c r="F20" s="8">
        <f t="shared" si="3"/>
        <v>250</v>
      </c>
      <c r="G20" s="8">
        <f t="shared" si="4"/>
        <v>250</v>
      </c>
      <c r="H20" s="8">
        <f t="shared" si="5"/>
        <v>500</v>
      </c>
      <c r="I20" s="6" t="s">
        <v>15</v>
      </c>
      <c r="J20" s="18"/>
    </row>
    <row r="21" s="2" customFormat="1" customHeight="1" spans="1:10">
      <c r="A21" s="5" t="s">
        <v>84</v>
      </c>
      <c r="B21" s="7" t="s">
        <v>89</v>
      </c>
      <c r="C21" s="22" t="s">
        <v>90</v>
      </c>
      <c r="D21" s="5"/>
      <c r="E21" s="8">
        <v>5000</v>
      </c>
      <c r="F21" s="8">
        <f t="shared" si="3"/>
        <v>250</v>
      </c>
      <c r="G21" s="8">
        <f t="shared" si="4"/>
        <v>250</v>
      </c>
      <c r="H21" s="8">
        <f t="shared" si="5"/>
        <v>500</v>
      </c>
      <c r="I21" s="6" t="s">
        <v>15</v>
      </c>
      <c r="J21" s="18"/>
    </row>
    <row r="22" s="2" customFormat="1" customHeight="1" spans="1:10">
      <c r="A22" s="5" t="s">
        <v>88</v>
      </c>
      <c r="B22" s="7" t="s">
        <v>92</v>
      </c>
      <c r="C22" s="7" t="s">
        <v>93</v>
      </c>
      <c r="D22" s="5" t="s">
        <v>94</v>
      </c>
      <c r="E22" s="8">
        <v>5000</v>
      </c>
      <c r="F22" s="8">
        <f t="shared" si="3"/>
        <v>250</v>
      </c>
      <c r="G22" s="8">
        <f t="shared" si="4"/>
        <v>250</v>
      </c>
      <c r="H22" s="8">
        <f t="shared" si="5"/>
        <v>500</v>
      </c>
      <c r="I22" s="6" t="s">
        <v>95</v>
      </c>
      <c r="J22" s="18"/>
    </row>
    <row r="23" s="1" customFormat="1" customHeight="1" spans="1:16384">
      <c r="A23" s="12" t="s">
        <v>8</v>
      </c>
      <c r="B23" s="13"/>
      <c r="C23" s="13"/>
      <c r="D23" s="14"/>
      <c r="E23" s="8">
        <f>SUM(E3:E22)</f>
        <v>100000</v>
      </c>
      <c r="F23" s="8">
        <f>SUM(F3:F22)</f>
        <v>5000</v>
      </c>
      <c r="G23" s="8">
        <f>SUM(G3:G22)</f>
        <v>5000</v>
      </c>
      <c r="H23" s="8">
        <f>SUM(H3:H22)</f>
        <v>10000</v>
      </c>
      <c r="I23" s="19"/>
      <c r="J23" s="18"/>
      <c r="XEZ23" s="3"/>
      <c r="XFA23" s="3"/>
      <c r="XFB23" s="3"/>
      <c r="XFC23" s="3"/>
      <c r="XFD23" s="3"/>
    </row>
  </sheetData>
  <mergeCells count="2">
    <mergeCell ref="A1:J1"/>
    <mergeCell ref="A23:C2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20"/>
  </cols>
  <sheetData>
    <row r="1" s="1" customFormat="1" customHeight="1" spans="1:16384">
      <c r="A1" s="4" t="s">
        <v>133</v>
      </c>
      <c r="B1" s="4"/>
      <c r="C1" s="4"/>
      <c r="D1" s="4"/>
      <c r="E1" s="4"/>
      <c r="F1" s="4"/>
      <c r="G1" s="4"/>
      <c r="H1" s="4"/>
      <c r="I1" s="4"/>
      <c r="J1" s="4"/>
      <c r="XEZ1" s="20"/>
      <c r="XFA1" s="20"/>
      <c r="XFB1" s="20"/>
      <c r="XFC1" s="20"/>
      <c r="XFD1" s="20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5" t="s">
        <v>10</v>
      </c>
    </row>
    <row r="3" s="1" customFormat="1" customHeight="1" spans="1:10">
      <c r="A3" s="5" t="s">
        <v>11</v>
      </c>
      <c r="B3" s="5" t="s">
        <v>97</v>
      </c>
      <c r="C3" s="5" t="s">
        <v>98</v>
      </c>
      <c r="D3" s="5" t="s">
        <v>99</v>
      </c>
      <c r="E3" s="8">
        <v>7000</v>
      </c>
      <c r="F3" s="8">
        <f t="shared" ref="F3:F12" si="0">ROUND(E3*5%,2)</f>
        <v>350</v>
      </c>
      <c r="G3" s="8">
        <f t="shared" ref="G3:G12" si="1">ROUND(E3*5%,2)</f>
        <v>350</v>
      </c>
      <c r="H3" s="8">
        <f t="shared" ref="H3:H12" si="2">F3+G3</f>
        <v>700</v>
      </c>
      <c r="I3" s="6" t="s">
        <v>15</v>
      </c>
      <c r="J3" s="15"/>
    </row>
    <row r="4" s="1" customFormat="1" customHeight="1" spans="1:10">
      <c r="A4" s="5" t="s">
        <v>16</v>
      </c>
      <c r="B4" s="5" t="s">
        <v>100</v>
      </c>
      <c r="C4" s="5" t="s">
        <v>101</v>
      </c>
      <c r="D4" s="5" t="s">
        <v>102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6" t="s">
        <v>15</v>
      </c>
      <c r="J4" s="15"/>
    </row>
    <row r="5" s="1" customFormat="1" customHeight="1" spans="1:10">
      <c r="A5" s="5" t="s">
        <v>20</v>
      </c>
      <c r="B5" s="5" t="s">
        <v>103</v>
      </c>
      <c r="C5" s="5" t="s">
        <v>104</v>
      </c>
      <c r="D5" s="5" t="s">
        <v>105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6" t="s">
        <v>106</v>
      </c>
      <c r="J5" s="15"/>
    </row>
    <row r="6" s="1" customFormat="1" customHeight="1" spans="1:10">
      <c r="A6" s="5" t="s">
        <v>24</v>
      </c>
      <c r="B6" s="5" t="s">
        <v>107</v>
      </c>
      <c r="C6" s="5" t="s">
        <v>108</v>
      </c>
      <c r="D6" s="5" t="s">
        <v>109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6" t="s">
        <v>106</v>
      </c>
      <c r="J6" s="15"/>
    </row>
    <row r="7" s="1" customFormat="1" customHeight="1" spans="1:10">
      <c r="A7" s="5" t="s">
        <v>28</v>
      </c>
      <c r="B7" s="5" t="s">
        <v>110</v>
      </c>
      <c r="C7" s="5" t="s">
        <v>111</v>
      </c>
      <c r="D7" s="5" t="s">
        <v>112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6" t="s">
        <v>106</v>
      </c>
      <c r="J7" s="15"/>
    </row>
    <row r="8" s="1" customFormat="1" customHeight="1" spans="1:10">
      <c r="A8" s="5" t="s">
        <v>32</v>
      </c>
      <c r="B8" s="5" t="s">
        <v>113</v>
      </c>
      <c r="C8" s="5" t="s">
        <v>114</v>
      </c>
      <c r="D8" s="5" t="s">
        <v>115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6" t="s">
        <v>116</v>
      </c>
      <c r="J8" s="15"/>
    </row>
    <row r="9" s="1" customFormat="1" customHeight="1" spans="1:10">
      <c r="A9" s="5" t="s">
        <v>36</v>
      </c>
      <c r="B9" s="5" t="s">
        <v>117</v>
      </c>
      <c r="C9" s="5" t="s">
        <v>118</v>
      </c>
      <c r="D9" s="5" t="s">
        <v>119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6" t="s">
        <v>106</v>
      </c>
      <c r="J9" s="15"/>
    </row>
    <row r="10" s="1" customFormat="1" customHeight="1" spans="1:10">
      <c r="A10" s="5" t="s">
        <v>40</v>
      </c>
      <c r="B10" s="5" t="s">
        <v>120</v>
      </c>
      <c r="C10" s="5" t="s">
        <v>121</v>
      </c>
      <c r="D10" s="5" t="s">
        <v>122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6" t="s">
        <v>106</v>
      </c>
      <c r="J10" s="15"/>
    </row>
    <row r="11" s="1" customFormat="1" customHeight="1" spans="1:10">
      <c r="A11" s="5" t="s">
        <v>44</v>
      </c>
      <c r="B11" s="5" t="s">
        <v>123</v>
      </c>
      <c r="C11" s="5" t="s">
        <v>124</v>
      </c>
      <c r="D11" s="5" t="s">
        <v>125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6" t="s">
        <v>15</v>
      </c>
      <c r="J11" s="15"/>
    </row>
    <row r="12" s="1" customFormat="1" customHeight="1" spans="1:10">
      <c r="A12" s="5" t="s">
        <v>48</v>
      </c>
      <c r="B12" s="5" t="s">
        <v>126</v>
      </c>
      <c r="C12" s="5" t="s">
        <v>127</v>
      </c>
      <c r="D12" s="5" t="s">
        <v>128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6" t="s">
        <v>129</v>
      </c>
      <c r="J12" s="15"/>
    </row>
    <row r="13" s="1" customFormat="1" customHeight="1" spans="1:16384">
      <c r="A13" s="5" t="s">
        <v>8</v>
      </c>
      <c r="B13" s="5"/>
      <c r="C13" s="5"/>
      <c r="D13" s="5"/>
      <c r="E13" s="8">
        <f t="shared" ref="E13:H13" si="3">SUM(E3:E12)</f>
        <v>58000</v>
      </c>
      <c r="F13" s="8">
        <f t="shared" si="3"/>
        <v>2900</v>
      </c>
      <c r="G13" s="8">
        <f t="shared" si="3"/>
        <v>2900</v>
      </c>
      <c r="H13" s="8">
        <f t="shared" si="3"/>
        <v>5800</v>
      </c>
      <c r="I13" s="21"/>
      <c r="J13" s="15"/>
      <c r="XEZ13" s="20"/>
      <c r="XFA13" s="20"/>
      <c r="XFB13" s="20"/>
      <c r="XFC13" s="20"/>
      <c r="XFD13" s="20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H20" sqref="H20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20"/>
  </cols>
  <sheetData>
    <row r="1" s="1" customFormat="1" customHeight="1" spans="1:16384">
      <c r="A1" s="4" t="s">
        <v>134</v>
      </c>
      <c r="B1" s="4"/>
      <c r="C1" s="4"/>
      <c r="D1" s="4"/>
      <c r="E1" s="4"/>
      <c r="F1" s="4"/>
      <c r="G1" s="4"/>
      <c r="H1" s="4"/>
      <c r="I1" s="4"/>
      <c r="J1" s="4"/>
      <c r="XEZ1" s="20"/>
      <c r="XFA1" s="20"/>
      <c r="XFB1" s="20"/>
      <c r="XFC1" s="20"/>
      <c r="XFD1" s="20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5" t="s">
        <v>10</v>
      </c>
    </row>
    <row r="3" s="1" customFormat="1" customHeight="1" spans="1:10">
      <c r="A3" s="5" t="s">
        <v>11</v>
      </c>
      <c r="B3" s="5" t="s">
        <v>97</v>
      </c>
      <c r="C3" s="5" t="s">
        <v>98</v>
      </c>
      <c r="D3" s="5" t="s">
        <v>99</v>
      </c>
      <c r="E3" s="8">
        <v>7000</v>
      </c>
      <c r="F3" s="8">
        <f t="shared" ref="F3:F12" si="0">ROUND(E3*5%,2)</f>
        <v>350</v>
      </c>
      <c r="G3" s="8">
        <f t="shared" ref="G3:G12" si="1">ROUND(E3*5%,2)</f>
        <v>350</v>
      </c>
      <c r="H3" s="8">
        <f t="shared" ref="H3:H12" si="2">F3+G3</f>
        <v>700</v>
      </c>
      <c r="I3" s="6" t="s">
        <v>15</v>
      </c>
      <c r="J3" s="15"/>
    </row>
    <row r="4" s="1" customFormat="1" customHeight="1" spans="1:10">
      <c r="A4" s="5" t="s">
        <v>16</v>
      </c>
      <c r="B4" s="5" t="s">
        <v>100</v>
      </c>
      <c r="C4" s="5" t="s">
        <v>101</v>
      </c>
      <c r="D4" s="5" t="s">
        <v>102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6" t="s">
        <v>15</v>
      </c>
      <c r="J4" s="15"/>
    </row>
    <row r="5" s="1" customFormat="1" customHeight="1" spans="1:10">
      <c r="A5" s="5" t="s">
        <v>20</v>
      </c>
      <c r="B5" s="5" t="s">
        <v>103</v>
      </c>
      <c r="C5" s="5" t="s">
        <v>104</v>
      </c>
      <c r="D5" s="5" t="s">
        <v>105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6" t="s">
        <v>106</v>
      </c>
      <c r="J5" s="15"/>
    </row>
    <row r="6" s="1" customFormat="1" customHeight="1" spans="1:10">
      <c r="A6" s="5" t="s">
        <v>24</v>
      </c>
      <c r="B6" s="5" t="s">
        <v>107</v>
      </c>
      <c r="C6" s="5" t="s">
        <v>108</v>
      </c>
      <c r="D6" s="5" t="s">
        <v>109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6" t="s">
        <v>106</v>
      </c>
      <c r="J6" s="15"/>
    </row>
    <row r="7" s="1" customFormat="1" customHeight="1" spans="1:10">
      <c r="A7" s="5" t="s">
        <v>28</v>
      </c>
      <c r="B7" s="5" t="s">
        <v>110</v>
      </c>
      <c r="C7" s="5" t="s">
        <v>111</v>
      </c>
      <c r="D7" s="5" t="s">
        <v>112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6" t="s">
        <v>106</v>
      </c>
      <c r="J7" s="15"/>
    </row>
    <row r="8" s="1" customFormat="1" customHeight="1" spans="1:10">
      <c r="A8" s="5" t="s">
        <v>32</v>
      </c>
      <c r="B8" s="5" t="s">
        <v>113</v>
      </c>
      <c r="C8" s="5" t="s">
        <v>114</v>
      </c>
      <c r="D8" s="5" t="s">
        <v>115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6" t="s">
        <v>116</v>
      </c>
      <c r="J8" s="15"/>
    </row>
    <row r="9" s="1" customFormat="1" customHeight="1" spans="1:10">
      <c r="A9" s="5" t="s">
        <v>36</v>
      </c>
      <c r="B9" s="5" t="s">
        <v>117</v>
      </c>
      <c r="C9" s="5" t="s">
        <v>118</v>
      </c>
      <c r="D9" s="5" t="s">
        <v>119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6" t="s">
        <v>106</v>
      </c>
      <c r="J9" s="15"/>
    </row>
    <row r="10" s="1" customFormat="1" customHeight="1" spans="1:10">
      <c r="A10" s="5" t="s">
        <v>40</v>
      </c>
      <c r="B10" s="5" t="s">
        <v>120</v>
      </c>
      <c r="C10" s="5" t="s">
        <v>121</v>
      </c>
      <c r="D10" s="5" t="s">
        <v>122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6" t="s">
        <v>106</v>
      </c>
      <c r="J10" s="15"/>
    </row>
    <row r="11" s="1" customFormat="1" customHeight="1" spans="1:10">
      <c r="A11" s="5" t="s">
        <v>44</v>
      </c>
      <c r="B11" s="5" t="s">
        <v>123</v>
      </c>
      <c r="C11" s="5" t="s">
        <v>124</v>
      </c>
      <c r="D11" s="5" t="s">
        <v>125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6" t="s">
        <v>15</v>
      </c>
      <c r="J11" s="15"/>
    </row>
    <row r="12" s="1" customFormat="1" customHeight="1" spans="1:10">
      <c r="A12" s="5" t="s">
        <v>48</v>
      </c>
      <c r="B12" s="5" t="s">
        <v>126</v>
      </c>
      <c r="C12" s="5" t="s">
        <v>127</v>
      </c>
      <c r="D12" s="5" t="s">
        <v>128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6" t="s">
        <v>129</v>
      </c>
      <c r="J12" s="15"/>
    </row>
    <row r="13" s="1" customFormat="1" customHeight="1" spans="1:16384">
      <c r="A13" s="5" t="s">
        <v>8</v>
      </c>
      <c r="B13" s="5"/>
      <c r="C13" s="5"/>
      <c r="D13" s="5"/>
      <c r="E13" s="8">
        <f t="shared" ref="E13:H13" si="3">SUM(E3:E12)</f>
        <v>58000</v>
      </c>
      <c r="F13" s="8">
        <f t="shared" si="3"/>
        <v>2900</v>
      </c>
      <c r="G13" s="8">
        <f t="shared" si="3"/>
        <v>2900</v>
      </c>
      <c r="H13" s="8">
        <f t="shared" si="3"/>
        <v>5800</v>
      </c>
      <c r="I13" s="21"/>
      <c r="J13" s="15"/>
      <c r="XEZ13" s="20"/>
      <c r="XFA13" s="20"/>
      <c r="XFB13" s="20"/>
      <c r="XFC13" s="20"/>
      <c r="XFD13" s="20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tabSelected="1" workbookViewId="0">
      <selection activeCell="N24" sqref="N24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6384">
      <c r="A1" s="4" t="s">
        <v>135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5" t="s">
        <v>9</v>
      </c>
      <c r="J2" s="5" t="s">
        <v>10</v>
      </c>
    </row>
    <row r="3" s="1" customFormat="1" customHeight="1" spans="1:10">
      <c r="A3" s="5" t="s">
        <v>11</v>
      </c>
      <c r="B3" s="6" t="s">
        <v>12</v>
      </c>
      <c r="C3" s="7" t="s">
        <v>13</v>
      </c>
      <c r="D3" s="5" t="s">
        <v>14</v>
      </c>
      <c r="E3" s="8">
        <v>5000</v>
      </c>
      <c r="F3" s="8">
        <f t="shared" ref="F3:F22" si="0">ROUND(E3*5%,2)</f>
        <v>250</v>
      </c>
      <c r="G3" s="8">
        <f t="shared" ref="G3:G22" si="1">ROUND(E3*5%,2)</f>
        <v>250</v>
      </c>
      <c r="H3" s="8">
        <f t="shared" ref="H3:H22" si="2">F3+G3</f>
        <v>500</v>
      </c>
      <c r="I3" s="16" t="s">
        <v>15</v>
      </c>
      <c r="J3" s="17"/>
    </row>
    <row r="4" s="1" customFormat="1" customHeight="1" spans="1:10">
      <c r="A4" s="5" t="s">
        <v>16</v>
      </c>
      <c r="B4" s="9" t="s">
        <v>17</v>
      </c>
      <c r="C4" s="7" t="s">
        <v>18</v>
      </c>
      <c r="D4" s="5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6" t="s">
        <v>15</v>
      </c>
      <c r="J4" s="17"/>
    </row>
    <row r="5" s="1" customFormat="1" customHeight="1" spans="1:10">
      <c r="A5" s="5" t="s">
        <v>20</v>
      </c>
      <c r="B5" s="9" t="s">
        <v>21</v>
      </c>
      <c r="C5" s="7" t="s">
        <v>22</v>
      </c>
      <c r="D5" s="5" t="s">
        <v>23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6" t="s">
        <v>15</v>
      </c>
      <c r="J5" s="17"/>
    </row>
    <row r="6" s="1" customFormat="1" customHeight="1" spans="1:10">
      <c r="A6" s="5" t="s">
        <v>24</v>
      </c>
      <c r="B6" s="9" t="s">
        <v>25</v>
      </c>
      <c r="C6" s="22" t="s">
        <v>26</v>
      </c>
      <c r="D6" s="5" t="s">
        <v>27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6" t="s">
        <v>15</v>
      </c>
      <c r="J6" s="17"/>
    </row>
    <row r="7" s="1" customFormat="1" customHeight="1" spans="1:10">
      <c r="A7" s="5" t="s">
        <v>28</v>
      </c>
      <c r="B7" s="6" t="s">
        <v>29</v>
      </c>
      <c r="C7" s="7" t="s">
        <v>30</v>
      </c>
      <c r="D7" s="5" t="s">
        <v>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6" t="s">
        <v>95</v>
      </c>
      <c r="J7" s="17"/>
    </row>
    <row r="8" s="1" customFormat="1" customHeight="1" spans="1:10">
      <c r="A8" s="5" t="s">
        <v>32</v>
      </c>
      <c r="B8" s="6" t="s">
        <v>33</v>
      </c>
      <c r="C8" s="7" t="s">
        <v>34</v>
      </c>
      <c r="D8" s="5" t="s">
        <v>35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6" t="s">
        <v>95</v>
      </c>
      <c r="J8" s="17"/>
    </row>
    <row r="9" s="1" customFormat="1" customHeight="1" spans="1:10">
      <c r="A9" s="5" t="s">
        <v>36</v>
      </c>
      <c r="B9" s="6" t="s">
        <v>37</v>
      </c>
      <c r="C9" s="7" t="s">
        <v>38</v>
      </c>
      <c r="D9" s="5" t="s">
        <v>39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6" t="s">
        <v>15</v>
      </c>
      <c r="J9" s="17"/>
    </row>
    <row r="10" s="1" customFormat="1" customHeight="1" spans="1:10">
      <c r="A10" s="5" t="s">
        <v>40</v>
      </c>
      <c r="B10" s="10" t="s">
        <v>45</v>
      </c>
      <c r="C10" s="7" t="s">
        <v>46</v>
      </c>
      <c r="D10" s="5" t="s">
        <v>47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6" t="s">
        <v>15</v>
      </c>
      <c r="J10" s="17"/>
    </row>
    <row r="11" s="1" customFormat="1" customHeight="1" spans="1:10">
      <c r="A11" s="5" t="s">
        <v>44</v>
      </c>
      <c r="B11" s="9" t="s">
        <v>49</v>
      </c>
      <c r="C11" s="22" t="s">
        <v>50</v>
      </c>
      <c r="D11" s="5" t="s">
        <v>51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6" t="s">
        <v>15</v>
      </c>
      <c r="J11" s="17"/>
    </row>
    <row r="12" s="1" customFormat="1" customHeight="1" spans="1:10">
      <c r="A12" s="5" t="s">
        <v>48</v>
      </c>
      <c r="B12" s="9" t="s">
        <v>53</v>
      </c>
      <c r="C12" s="7" t="s">
        <v>54</v>
      </c>
      <c r="D12" s="5" t="s">
        <v>55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6" t="s">
        <v>95</v>
      </c>
      <c r="J12" s="17"/>
    </row>
    <row r="13" s="1" customFormat="1" customHeight="1" spans="1:10">
      <c r="A13" s="5" t="s">
        <v>52</v>
      </c>
      <c r="B13" s="11" t="s">
        <v>65</v>
      </c>
      <c r="C13" s="7" t="s">
        <v>66</v>
      </c>
      <c r="D13" s="5" t="s">
        <v>67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6" t="s">
        <v>15</v>
      </c>
      <c r="J13" s="18"/>
    </row>
    <row r="14" s="1" customFormat="1" customHeight="1" spans="1:10">
      <c r="A14" s="5" t="s">
        <v>56</v>
      </c>
      <c r="B14" s="11" t="s">
        <v>69</v>
      </c>
      <c r="C14" s="22" t="s">
        <v>70</v>
      </c>
      <c r="D14" s="5" t="s">
        <v>71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6" t="s">
        <v>95</v>
      </c>
      <c r="J14" s="18"/>
    </row>
    <row r="15" s="1" customFormat="1" customHeight="1" spans="1:10">
      <c r="A15" s="5" t="s">
        <v>60</v>
      </c>
      <c r="B15" s="11" t="s">
        <v>73</v>
      </c>
      <c r="C15" s="22" t="s">
        <v>74</v>
      </c>
      <c r="D15" s="5" t="s">
        <v>75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6" t="s">
        <v>15</v>
      </c>
      <c r="J15" s="18"/>
    </row>
    <row r="16" s="1" customFormat="1" customHeight="1" spans="1:10">
      <c r="A16" s="5" t="s">
        <v>64</v>
      </c>
      <c r="B16" s="9" t="s">
        <v>77</v>
      </c>
      <c r="C16" s="7" t="s">
        <v>78</v>
      </c>
      <c r="D16" s="5" t="s">
        <v>79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6" t="s">
        <v>15</v>
      </c>
      <c r="J16" s="18"/>
    </row>
    <row r="17" s="2" customFormat="1" customHeight="1" spans="1:10">
      <c r="A17" s="5" t="s">
        <v>68</v>
      </c>
      <c r="B17" s="7" t="s">
        <v>85</v>
      </c>
      <c r="C17" s="22" t="s">
        <v>86</v>
      </c>
      <c r="D17" s="5" t="s">
        <v>87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6" t="s">
        <v>15</v>
      </c>
      <c r="J17" s="18"/>
    </row>
    <row r="18" s="2" customFormat="1" customHeight="1" spans="1:10">
      <c r="A18" s="5" t="s">
        <v>72</v>
      </c>
      <c r="B18" s="7" t="s">
        <v>92</v>
      </c>
      <c r="C18" s="7" t="s">
        <v>93</v>
      </c>
      <c r="D18" s="5" t="s">
        <v>94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6" t="s">
        <v>95</v>
      </c>
      <c r="J18" s="18"/>
    </row>
    <row r="19" s="1" customFormat="1" customHeight="1" spans="1:16384">
      <c r="A19" s="12" t="s">
        <v>8</v>
      </c>
      <c r="B19" s="13"/>
      <c r="C19" s="13"/>
      <c r="D19" s="14"/>
      <c r="E19" s="8">
        <f>SUM(E3:E18)</f>
        <v>80000</v>
      </c>
      <c r="F19" s="8">
        <f>SUM(F3:F18)</f>
        <v>4000</v>
      </c>
      <c r="G19" s="8">
        <f>SUM(G3:G18)</f>
        <v>4000</v>
      </c>
      <c r="H19" s="8">
        <f>SUM(H3:H18)</f>
        <v>8000</v>
      </c>
      <c r="I19" s="19"/>
      <c r="J19" s="18"/>
      <c r="XEZ19" s="3"/>
      <c r="XFA19" s="3"/>
      <c r="XFB19" s="3"/>
      <c r="XFC19" s="3"/>
      <c r="XFD19" s="3"/>
    </row>
  </sheetData>
  <mergeCells count="2">
    <mergeCell ref="A1:J1"/>
    <mergeCell ref="A19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库尔勒二分公司6月</vt:lpstr>
      <vt:lpstr>通力股份6月</vt:lpstr>
      <vt:lpstr>库尔勒二分公司7月</vt:lpstr>
      <vt:lpstr>通力股份7月</vt:lpstr>
      <vt:lpstr>库尔勒分公司8月</vt:lpstr>
      <vt:lpstr>通力股份8月</vt:lpstr>
      <vt:lpstr>通力股份9月</vt:lpstr>
      <vt:lpstr>库尔勒二分公司9月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WPS_1567389243</cp:lastModifiedBy>
  <dcterms:created xsi:type="dcterms:W3CDTF">2025-06-30T03:49:00Z</dcterms:created>
  <dcterms:modified xsi:type="dcterms:W3CDTF">2025-09-18T08:01:38Z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D946C85AD4CA4A3E903E9213A3DA6653_11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