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9月工资" sheetId="1" r:id="rId1"/>
    <sheet name="9月回款提成明细" sheetId="2" r:id="rId2"/>
    <sheet name="Sheet1" sheetId="10" r:id="rId3"/>
  </sheets>
  <definedNames>
    <definedName name="_xlnm._FilterDatabase" localSheetId="0" hidden="1">'9月工资'!$A$3:$CZ$8</definedName>
    <definedName name="_xlnm._FilterDatabase" localSheetId="1" hidden="1">'9月回款提成明细'!$A$2:$IL$4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<sst xmlns="http://schemas.openxmlformats.org/spreadsheetml/2006/main" count="45" uniqueCount="39">
  <si>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创智源通力房产沁园春·锦销售部9月份佣金</t>
  </si>
  <si>
    <t>一期
提成</t>
  </si>
  <si>
    <t>主管提成</t>
  </si>
  <si>
    <t>应发工资</t>
  </si>
  <si>
    <t>序号</t>
  </si>
  <si>
    <t>姓名</t>
  </si>
  <si>
    <t>职位</t>
  </si>
  <si>
    <t>出勤
天数</t>
  </si>
  <si>
    <t>基本
工资</t>
  </si>
  <si>
    <t>出勤基
本工资</t>
  </si>
  <si>
    <t>王玉慧</t>
  </si>
  <si>
    <t>销售经理</t>
  </si>
  <si>
    <t>肖陶丽</t>
  </si>
  <si>
    <t>销售主管</t>
  </si>
  <si>
    <t>合计：</t>
  </si>
  <si>
    <t>销售人员提成合计应发2235元。</t>
  </si>
  <si>
    <t>制表人：王玉慧</t>
  </si>
  <si>
    <t>财务审核：</t>
  </si>
  <si>
    <t>画堂春锦苑住宅销售及回款月报表(9月）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</si>
  <si>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</si>
  <si>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</si>
  <si>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</si>
  <si>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</si>
  <si>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</si>
  <si>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</si>
  <si>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</si>
  <si>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</si>
  <si>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</si>
  <si>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</si>
  <si>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</si>
  <si>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</si>
  <si>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</si>
  <si>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置业顾问提成</t>
  </si>
  <si>
    <t>洪新林</t>
  </si>
  <si>
    <t>18-1-202</t>
  </si>
  <si>
    <t>商贷</t>
  </si>
  <si>
    <t>肖陶丽4</t>
  </si>
  <si>
    <t>领导签字：</t>
  </si>
  <si>
    <t>营销总监：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</si>
</sst>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9"/>
  <sheetViews>
    <sheetView tabSelected="1" workbookViewId="0">
      <selection activeCell="C13" sqref="C13"/>
    </sheetView>
  </sheetViews>
  <sheetFormatPr defaultColWidth="9" defaultRowHeight="14.25"/>
  <cols>
    <col min="1" max="6" width="12" style="16" customWidth="1"/>
    <col min="7" max="9" width="12" style="17" customWidth="1"/>
    <col min="10" max="10" width="9" style="16"/>
    <col min="11" max="11" width="10.125" style="16"/>
    <col min="12" max="16384" width="9" style="16"/>
  </cols>
  <sheetData>
    <row r="1" s="16" customFormat="1" ht="24" customHeight="1" spans="1:9">
      <c r="A1" s="18" t="s">
        <v>0</v>
      </c>
      <c r="B1" s="18"/>
      <c r="C1" s="18"/>
      <c r="D1" s="18"/>
      <c r="E1" s="18"/>
      <c r="F1" s="18"/>
      <c r="G1" s="19"/>
      <c r="H1" s="19"/>
      <c r="I1" s="19"/>
    </row>
    <row r="2" s="2" customFormat="1" ht="24" customHeight="1" spans="1:9">
      <c r="A2" s="20"/>
      <c r="B2" s="20"/>
      <c r="C2" s="20"/>
      <c r="D2" s="20"/>
      <c r="E2" s="20"/>
      <c r="F2" s="20"/>
      <c r="G2" s="21" t="s">
        <v>1</v>
      </c>
      <c r="H2" s="21" t="s">
        <v>2</v>
      </c>
      <c r="I2" s="24" t="s">
        <v>3</v>
      </c>
    </row>
    <row r="3" s="2" customFormat="1" ht="32.1" customHeight="1" spans="1:9">
      <c r="A3" s="20" t="s">
        <v>4</v>
      </c>
      <c r="B3" s="20" t="s">
        <v>5</v>
      </c>
      <c r="C3" s="20" t="s">
        <v>6</v>
      </c>
      <c r="D3" s="22" t="s">
        <v>7</v>
      </c>
      <c r="E3" s="22" t="s">
        <v>8</v>
      </c>
      <c r="F3" s="22" t="s">
        <v>9</v>
      </c>
      <c r="G3" s="21"/>
      <c r="H3" s="21"/>
      <c r="I3" s="24"/>
    </row>
    <row r="4" s="2" customFormat="1" ht="18" customHeight="1" spans="1:9">
      <c r="A4" s="20">
        <v>1</v>
      </c>
      <c r="B4" s="20" t="s">
        <v>10</v>
      </c>
      <c r="C4" s="20" t="s">
        <v>11</v>
      </c>
      <c r="D4" s="20"/>
      <c r="E4" s="20"/>
      <c r="F4" s="20"/>
      <c r="G4" s="23"/>
      <c r="H4" s="24">
        <v>447</v>
      </c>
      <c r="I4" s="24">
        <f>SUM(G4:H4)</f>
        <v>447</v>
      </c>
    </row>
    <row r="5" s="2" customFormat="1" ht="18" customHeight="1" spans="1:9">
      <c r="A5" s="20">
        <v>2</v>
      </c>
      <c r="B5" s="20" t="s">
        <v>12</v>
      </c>
      <c r="C5" s="20" t="s">
        <v>13</v>
      </c>
      <c r="D5" s="20"/>
      <c r="E5" s="20"/>
      <c r="F5" s="20"/>
      <c r="G5" s="24">
        <v>1788</v>
      </c>
      <c r="H5" s="24"/>
      <c r="I5" s="24">
        <f>SUM(G5:H5)</f>
        <v>1788</v>
      </c>
    </row>
    <row r="6" s="2" customFormat="1" ht="21" customHeight="1" spans="1:104">
      <c r="A6" s="20" t="s">
        <v>14</v>
      </c>
      <c r="B6" s="20"/>
      <c r="C6" s="20"/>
      <c r="D6" s="20"/>
      <c r="E6" s="20"/>
      <c r="F6" s="20"/>
      <c r="G6" s="24"/>
      <c r="H6" s="24"/>
      <c r="I6" s="24">
        <f>SUM(I4:I5)</f>
        <v>2235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</row>
    <row r="7" s="2" customFormat="1" ht="36" customHeight="1" spans="1:104">
      <c r="A7" s="25" t="s">
        <v>15</v>
      </c>
      <c r="B7" s="25"/>
      <c r="C7" s="25"/>
      <c r="D7" s="25"/>
      <c r="E7" s="25"/>
      <c r="F7" s="25"/>
      <c r="G7" s="25"/>
      <c r="H7" s="25"/>
      <c r="I7" s="2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</row>
    <row r="8" s="3" customFormat="1" ht="30" customHeight="1" spans="1:9">
      <c r="A8" s="26"/>
      <c r="B8" s="7" t="s">
        <v>16</v>
      </c>
      <c r="C8" s="7"/>
      <c r="D8" s="7"/>
      <c r="E8" s="7"/>
      <c r="F8" s="7"/>
      <c r="G8" s="8" t="s">
        <v>17</v>
      </c>
      <c r="H8" s="8"/>
      <c r="I8" s="13"/>
    </row>
    <row r="9" s="3" customFormat="1" spans="1:9">
      <c r="A9" s="16"/>
      <c r="B9" s="16"/>
      <c r="C9" s="16"/>
      <c r="D9" s="16"/>
      <c r="E9" s="16"/>
      <c r="F9" s="16"/>
      <c r="G9" s="17"/>
      <c r="H9" s="17"/>
      <c r="I9" s="17"/>
    </row>
  </sheetData>
  <autoFilter xmlns:etc="http://www.wps.cn/officeDocument/2017/etCustomData" ref="A3:CZ8" etc:filterBottomFollowUsedRange="0">
    <extLst/>
  </autoFilter>
  <mergeCells count="7">
    <mergeCell ref="A1:I1"/>
    <mergeCell ref="A2:F2"/>
    <mergeCell ref="A6:C6"/>
    <mergeCell ref="A7:I7"/>
    <mergeCell ref="G2:G3"/>
    <mergeCell ref="H2:H3"/>
    <mergeCell ref="I2:I3"/>
  </mergeCells>
  <pageMargins left="0.550694444444444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4"/>
  <sheetViews>
    <sheetView workbookViewId="0">
      <pane xSplit="3" topLeftCell="D1" activePane="topRight" state="frozen"/>
      <selection/>
      <selection pane="topRight" activeCell="C46" sqref="C46"/>
    </sheetView>
  </sheetViews>
  <sheetFormatPr defaultColWidth="9" defaultRowHeight="12" outlineLevelRow="3"/>
  <cols>
    <col min="1" max="1" width="4" style="1" customWidth="1"/>
    <col min="2" max="2" width="7.125" style="1" customWidth="1"/>
    <col min="3" max="3" width="7.75" style="1" customWidth="1"/>
    <col min="4" max="4" width="7.25" style="1" customWidth="1"/>
    <col min="5" max="5" width="9.375" style="1" customWidth="1"/>
    <col min="6" max="6" width="8.625" style="1" customWidth="1"/>
    <col min="7" max="7" width="8.86666666666667" style="1" customWidth="1"/>
    <col min="8" max="8" width="8.25" style="1" customWidth="1"/>
    <col min="9" max="9" width="7.625" style="1" customWidth="1"/>
    <col min="10" max="10" width="9.5" style="1" customWidth="1"/>
    <col min="11" max="11" width="10.625" style="1" customWidth="1"/>
    <col min="12" max="12" width="7.5" style="1" customWidth="1"/>
    <col min="13" max="13" width="12.25" style="1" customWidth="1"/>
    <col min="14" max="16" width="9.875" style="1" customWidth="1"/>
    <col min="17" max="17" width="8.5" style="1" customWidth="1"/>
    <col min="18" max="242" width="9" style="1"/>
    <col min="243" max="16384" width="9" style="2"/>
  </cols>
  <sheetData>
    <row r="1" s="1" customFormat="1" ht="20.1" customHeight="1" spans="1:17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30" customHeight="1" spans="1:17">
      <c r="A2" s="5" t="s">
        <v>4</v>
      </c>
      <c r="B2" s="5" t="s">
        <v>5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</v>
      </c>
      <c r="M2" s="9" t="s">
        <v>29</v>
      </c>
      <c r="N2" s="5" t="s">
        <v>30</v>
      </c>
      <c r="O2" s="5" t="s">
        <v>31</v>
      </c>
      <c r="P2" s="10" t="s">
        <v>32</v>
      </c>
      <c r="Q2" s="5" t="s">
        <v>11</v>
      </c>
    </row>
    <row r="3" s="2" customFormat="1" spans="1:242">
      <c r="A3" s="5">
        <v>1</v>
      </c>
      <c r="B3" s="5" t="s">
        <v>33</v>
      </c>
      <c r="C3" s="5" t="s">
        <v>34</v>
      </c>
      <c r="D3" s="5">
        <v>140.65</v>
      </c>
      <c r="E3" s="6">
        <v>4550</v>
      </c>
      <c r="F3" s="5">
        <v>639959</v>
      </c>
      <c r="G3" s="5">
        <v>447000</v>
      </c>
      <c r="H3" s="5">
        <v>639959</v>
      </c>
      <c r="I3" s="5">
        <v>0</v>
      </c>
      <c r="J3" s="5" t="s">
        <v>35</v>
      </c>
      <c r="K3" s="11">
        <v>45523</v>
      </c>
      <c r="L3" s="5" t="s">
        <v>36</v>
      </c>
      <c r="M3" s="12">
        <v>20230007739</v>
      </c>
      <c r="N3" s="11">
        <v>45178</v>
      </c>
      <c r="O3" s="11">
        <v>44720</v>
      </c>
      <c r="P3" s="6">
        <f>G3*0.004</f>
        <v>1788</v>
      </c>
      <c r="Q3" s="6">
        <f>G3*0.001</f>
        <v>447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</row>
    <row r="4" s="3" customFormat="1" ht="21" customHeight="1" spans="2:17">
      <c r="B4" s="3" t="s">
        <v>37</v>
      </c>
      <c r="C4" s="7"/>
      <c r="D4" s="7"/>
      <c r="E4" s="8" t="s">
        <v>17</v>
      </c>
      <c r="H4" s="8" t="s">
        <v>17</v>
      </c>
      <c r="I4" s="8"/>
      <c r="J4" s="13"/>
      <c r="K4" s="8" t="s">
        <v>38</v>
      </c>
      <c r="L4" s="13"/>
      <c r="M4" s="13"/>
      <c r="N4" s="14"/>
      <c r="O4" s="14"/>
      <c r="P4" s="7" t="s">
        <v>16</v>
      </c>
      <c r="Q4" s="15"/>
    </row>
  </sheetData>
  <autoFilter xmlns:etc="http://www.wps.cn/officeDocument/2017/etCustomData" ref="A2:IL4" etc:filterBottomFollowUsedRange="0">
    <extLst/>
  </autoFilter>
  <mergeCells count="1">
    <mergeCell ref="A1:Q1"/>
  </mergeCells>
  <pageMargins left="0.0784722222222222" right="0.118055555555556" top="1.29861111111111" bottom="0.432638888888889" header="0.944444444444444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9月工资</vt:lpstr>
      <vt:lpstr>9月回款提成明细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2024-10-23T12:23:04Z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