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8月工资" sheetId="1" r:id="rId1"/>
    <sheet name="8月回款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<sst xmlns="http://schemas.openxmlformats.org/spreadsheetml/2006/main" count="71" uniqueCount="57">
  <si>
    <t>创智源沁园春·锦销售部2024年8月份佣金</t>
  </si>
  <si>
    <t>2024/8/1-2024/8/31</t>
  </si>
  <si>
    <t>8月
销售</t>
  </si>
  <si>
    <t>二期
提成</t>
  </si>
  <si>
    <t>三期一批次
提成</t>
  </si>
  <si>
    <t>三期二批次
提成</t>
  </si>
  <si>
    <t>主管提成</t>
  </si>
  <si>
    <t>商业销售提成</t>
  </si>
  <si>
    <t>房票</t>
  </si>
  <si>
    <t>地下室</t>
  </si>
  <si>
    <t>车位</t>
  </si>
  <si>
    <t>应发工资</t>
  </si>
  <si>
    <t>提成预
留5%</t>
  </si>
  <si>
    <t>累计扣预留</t>
  </si>
  <si>
    <t>扣除预留
应发工资</t>
  </si>
  <si>
    <t>应扣个人
所得税</t>
  </si>
  <si>
    <t>实发工资</t>
  </si>
  <si>
    <t>序号</t>
  </si>
  <si>
    <t>姓名</t>
  </si>
  <si>
    <t>职位</t>
  </si>
  <si>
    <t>出勤
天数</t>
  </si>
  <si>
    <t>基本
工资</t>
  </si>
  <si>
    <t>出勤基本工资</t>
  </si>
  <si>
    <t>销售
套数</t>
  </si>
  <si>
    <t>王玉慧</t>
  </si>
  <si>
    <t>销售经理</t>
  </si>
  <si>
    <t>闫金秀</t>
  </si>
  <si>
    <t>销售主管</t>
  </si>
  <si>
    <t>霍苒</t>
  </si>
  <si>
    <t>置业顾问</t>
  </si>
  <si>
    <t>肖陶丽</t>
  </si>
  <si>
    <t>赵江龙</t>
  </si>
  <si>
    <t>刘宁宁</t>
  </si>
  <si>
    <t>李秀莲</t>
  </si>
  <si>
    <t>米云鹤</t>
  </si>
  <si>
    <t>潘亦玹</t>
  </si>
  <si>
    <t>张新艳</t>
  </si>
  <si>
    <t>按揭专员</t>
  </si>
  <si>
    <t>白媛媛</t>
  </si>
  <si>
    <t>合计：</t>
  </si>
  <si>
    <t>制表人：王玉慧</t>
  </si>
  <si>
    <t>财务审核：</t>
  </si>
  <si>
    <t>沁春锦苑销售及回款月报表车位(8月）</t>
  </si>
  <si>
    <t>房号</t>
  </si>
  <si>
    <t>销售总价</t>
  </si>
  <si>
    <t>本月回款</t>
  </si>
  <si>
    <t>累计回款</t>
  </si>
  <si>
    <t>欠收房款</t>
  </si>
  <si>
    <t>业务员</t>
  </si>
  <si>
    <t>回款日期</t>
  </si>
  <si>
    <t>签合同日期</t>
  </si>
  <si>
    <t>备注</t>
  </si>
  <si>
    <t>徐新江</t>
  </si>
  <si>
    <t>车位1#</t>
  </si>
  <si>
    <t>8月地下车位结算回款金额：60000元；</t>
  </si>
  <si>
    <t>领导签字：</t>
  </si>
  <si>
    <t>营销总监：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</si>
</sst>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/m/d;@"/>
    <numFmt numFmtId="179" formatCode="0.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0"/>
      <color indexed="8"/>
      <name val="宋体"/>
      <charset val="134"/>
    </font>
    <font>
      <sz val="9"/>
      <name val="Times New Roman"/>
      <charset val="0"/>
    </font>
    <font>
      <b/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8" fontId="8" fillId="2" borderId="1" xfId="1" applyNumberFormat="1" applyFont="1" applyFill="1" applyBorder="1" applyAlignment="1" applyProtection="1">
      <alignment horizontal="center" vertical="center" shrinkToFit="1"/>
      <protection locked="0"/>
    </xf>
    <xf numFmtId="0" fontId="5" fillId="0" borderId="4" xfId="0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9" fontId="9" fillId="0" borderId="0" xfId="0" applyNumberFormat="1" applyFont="1" applyFill="1" applyBorder="1" applyAlignment="1">
      <alignment horizontal="center" vertical="center"/>
    </xf>
    <xf numFmtId="179" fontId="10" fillId="0" borderId="1" xfId="0" applyNumberFormat="1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/>
    </xf>
    <xf numFmtId="179" fontId="10" fillId="4" borderId="1" xfId="0" applyNumberFormat="1" applyFont="1" applyFill="1" applyBorder="1" applyAlignment="1">
      <alignment horizontal="center" vertical="center"/>
    </xf>
    <xf numFmtId="176" fontId="10" fillId="5" borderId="1" xfId="0" applyNumberFormat="1" applyFont="1" applyFill="1" applyBorder="1" applyAlignment="1">
      <alignment horizontal="center" vertical="center"/>
    </xf>
    <xf numFmtId="176" fontId="10" fillId="6" borderId="5" xfId="0" applyNumberFormat="1" applyFont="1" applyFill="1" applyBorder="1" applyAlignment="1">
      <alignment horizontal="center" vertical="center"/>
    </xf>
    <xf numFmtId="179" fontId="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b val="0"/>
        <i val="0"/>
        <color auto="1"/>
      </font>
      <fill>
        <patternFill patternType="solid">
          <bgColor indexed="41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workbookViewId="0">
      <selection activeCell="C21" sqref="C21"/>
    </sheetView>
  </sheetViews>
  <sheetFormatPr defaultColWidth="9" defaultRowHeight="13.5"/>
  <cols>
    <col min="1" max="1" width="3.875" style="24" customWidth="1"/>
    <col min="2" max="2" width="8.875" style="24" customWidth="1"/>
    <col min="3" max="3" width="7.875" style="24" customWidth="1"/>
    <col min="4" max="5" width="3.875" style="24" customWidth="1"/>
    <col min="6" max="6" width="5.5" style="24" customWidth="1"/>
    <col min="7" max="7" width="4" style="24" customWidth="1"/>
    <col min="8" max="8" width="10.125" style="24" customWidth="1"/>
    <col min="9" max="10" width="8.75" style="24" customWidth="1"/>
    <col min="11" max="11" width="5.5" style="24" customWidth="1"/>
    <col min="12" max="12" width="7.75" style="24" customWidth="1"/>
    <col min="13" max="13" width="3.875" style="24" customWidth="1"/>
    <col min="14" max="18" width="5.5" style="24" customWidth="1"/>
    <col min="19" max="20" width="7.125" style="24" customWidth="1"/>
    <col min="21" max="21" width="9.375" style="24" customWidth="1"/>
    <col min="22" max="16384" width="9" style="23"/>
  </cols>
  <sheetData>
    <row r="1" s="23" customFormat="1" ht="22.5" spans="1:2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32"/>
      <c r="S1" s="25"/>
      <c r="T1" s="25"/>
      <c r="U1" s="25"/>
    </row>
    <row r="2" s="23" customFormat="1" ht="24" spans="1:21">
      <c r="A2" s="26" t="s">
        <v>1</v>
      </c>
      <c r="B2" s="26"/>
      <c r="C2" s="26"/>
      <c r="D2" s="26"/>
      <c r="E2" s="26"/>
      <c r="F2" s="26"/>
      <c r="G2" s="26" t="s">
        <v>2</v>
      </c>
      <c r="H2" s="26" t="s">
        <v>3</v>
      </c>
      <c r="I2" s="26" t="s">
        <v>4</v>
      </c>
      <c r="J2" s="26" t="s">
        <v>5</v>
      </c>
      <c r="K2" s="26" t="s">
        <v>6</v>
      </c>
      <c r="L2" s="29" t="s">
        <v>7</v>
      </c>
      <c r="M2" s="29" t="s">
        <v>8</v>
      </c>
      <c r="N2" s="29" t="s">
        <v>9</v>
      </c>
      <c r="O2" s="29" t="s">
        <v>10</v>
      </c>
      <c r="P2" s="26" t="s">
        <v>11</v>
      </c>
      <c r="Q2" s="26" t="s">
        <v>12</v>
      </c>
      <c r="R2" s="33" t="s">
        <v>13</v>
      </c>
      <c r="S2" s="29" t="s">
        <v>14</v>
      </c>
      <c r="T2" s="26" t="s">
        <v>15</v>
      </c>
      <c r="U2" s="26" t="s">
        <v>16</v>
      </c>
    </row>
    <row r="3" s="23" customFormat="1" ht="24" spans="1:21">
      <c r="A3" s="26" t="s">
        <v>17</v>
      </c>
      <c r="B3" s="26" t="s">
        <v>18</v>
      </c>
      <c r="C3" s="26" t="s">
        <v>19</v>
      </c>
      <c r="D3" s="26" t="s">
        <v>20</v>
      </c>
      <c r="E3" s="26" t="s">
        <v>21</v>
      </c>
      <c r="F3" s="26" t="s">
        <v>22</v>
      </c>
      <c r="G3" s="26" t="s">
        <v>23</v>
      </c>
      <c r="H3" s="26"/>
      <c r="I3" s="26"/>
      <c r="J3" s="26"/>
      <c r="K3" s="26"/>
      <c r="L3" s="29"/>
      <c r="M3" s="29"/>
      <c r="N3" s="29"/>
      <c r="O3" s="29"/>
      <c r="P3" s="26"/>
      <c r="Q3" s="26"/>
      <c r="R3" s="33"/>
      <c r="S3" s="29"/>
      <c r="T3" s="26"/>
      <c r="U3" s="26"/>
    </row>
    <row r="4" s="23" customFormat="1" ht="18" customHeight="1" spans="1:21">
      <c r="A4" s="27">
        <v>1</v>
      </c>
      <c r="B4" s="27" t="s">
        <v>24</v>
      </c>
      <c r="C4" s="27" t="s">
        <v>25</v>
      </c>
      <c r="D4" s="27"/>
      <c r="E4" s="27"/>
      <c r="F4" s="27"/>
      <c r="G4" s="27"/>
      <c r="H4" s="27"/>
      <c r="I4" s="27"/>
      <c r="J4" s="27"/>
      <c r="K4" s="27"/>
      <c r="L4" s="30"/>
      <c r="M4" s="31"/>
      <c r="N4" s="31"/>
      <c r="O4" s="31"/>
      <c r="P4" s="31"/>
      <c r="Q4" s="34"/>
      <c r="R4" s="35"/>
      <c r="S4" s="36"/>
      <c r="T4" s="31"/>
      <c r="U4" s="37">
        <f>P4</f>
        <v>0</v>
      </c>
    </row>
    <row r="5" s="23" customFormat="1" ht="18" customHeight="1" spans="1:21">
      <c r="A5" s="27">
        <v>2</v>
      </c>
      <c r="B5" s="27" t="s">
        <v>26</v>
      </c>
      <c r="C5" s="27" t="s">
        <v>27</v>
      </c>
      <c r="D5" s="27"/>
      <c r="E5" s="27"/>
      <c r="F5" s="27"/>
      <c r="G5" s="27"/>
      <c r="H5" s="27"/>
      <c r="I5" s="27"/>
      <c r="J5" s="27"/>
      <c r="K5" s="27"/>
      <c r="L5" s="30"/>
      <c r="M5" s="31"/>
      <c r="N5" s="31"/>
      <c r="O5" s="31">
        <v>1500</v>
      </c>
      <c r="P5" s="31">
        <f>O5+L5</f>
        <v>1500</v>
      </c>
      <c r="Q5" s="34"/>
      <c r="R5" s="35"/>
      <c r="S5" s="36"/>
      <c r="T5" s="31"/>
      <c r="U5" s="37">
        <f t="shared" ref="U5:U16" si="0">P5</f>
        <v>1500</v>
      </c>
    </row>
    <row r="6" s="23" customFormat="1" ht="18" customHeight="1" spans="1:21">
      <c r="A6" s="27">
        <v>3</v>
      </c>
      <c r="B6" s="27" t="s">
        <v>28</v>
      </c>
      <c r="C6" s="27" t="s">
        <v>29</v>
      </c>
      <c r="D6" s="27"/>
      <c r="E6" s="27"/>
      <c r="F6" s="27"/>
      <c r="G6" s="27"/>
      <c r="H6" s="27"/>
      <c r="I6" s="27"/>
      <c r="J6" s="27"/>
      <c r="K6" s="27"/>
      <c r="L6" s="30"/>
      <c r="M6" s="31"/>
      <c r="N6" s="31"/>
      <c r="O6" s="31"/>
      <c r="P6" s="31">
        <f t="shared" ref="P5:P13" si="1">O6+L6</f>
        <v>0</v>
      </c>
      <c r="Q6" s="34"/>
      <c r="R6" s="35"/>
      <c r="S6" s="36"/>
      <c r="T6" s="31"/>
      <c r="U6" s="37">
        <f t="shared" si="0"/>
        <v>0</v>
      </c>
    </row>
    <row r="7" s="23" customFormat="1" ht="18" customHeight="1" spans="1:21">
      <c r="A7" s="27">
        <v>4</v>
      </c>
      <c r="B7" s="27" t="s">
        <v>30</v>
      </c>
      <c r="C7" s="27" t="s">
        <v>27</v>
      </c>
      <c r="D7" s="27"/>
      <c r="E7" s="27"/>
      <c r="F7" s="27"/>
      <c r="G7" s="27"/>
      <c r="H7" s="27"/>
      <c r="I7" s="27"/>
      <c r="J7" s="27"/>
      <c r="K7" s="27"/>
      <c r="L7" s="30"/>
      <c r="M7" s="31"/>
      <c r="N7" s="31"/>
      <c r="O7" s="31"/>
      <c r="P7" s="31">
        <f t="shared" si="1"/>
        <v>0</v>
      </c>
      <c r="Q7" s="34"/>
      <c r="R7" s="35"/>
      <c r="S7" s="36"/>
      <c r="T7" s="31"/>
      <c r="U7" s="37">
        <f t="shared" si="0"/>
        <v>0</v>
      </c>
    </row>
    <row r="8" s="23" customFormat="1" ht="18" customHeight="1" spans="1:21">
      <c r="A8" s="27">
        <v>5</v>
      </c>
      <c r="B8" s="27" t="s">
        <v>31</v>
      </c>
      <c r="C8" s="27" t="s">
        <v>27</v>
      </c>
      <c r="D8" s="27"/>
      <c r="E8" s="27"/>
      <c r="F8" s="27"/>
      <c r="G8" s="27"/>
      <c r="H8" s="27"/>
      <c r="I8" s="27"/>
      <c r="J8" s="27"/>
      <c r="K8" s="27"/>
      <c r="L8" s="30"/>
      <c r="M8" s="31"/>
      <c r="N8" s="31"/>
      <c r="O8" s="31"/>
      <c r="P8" s="31">
        <v>0</v>
      </c>
      <c r="Q8" s="34"/>
      <c r="R8" s="35"/>
      <c r="S8" s="36"/>
      <c r="T8" s="31"/>
      <c r="U8" s="37">
        <f t="shared" si="0"/>
        <v>0</v>
      </c>
    </row>
    <row r="9" s="23" customFormat="1" ht="18" customHeight="1" spans="1:21">
      <c r="A9" s="27">
        <v>6</v>
      </c>
      <c r="B9" s="27" t="s">
        <v>32</v>
      </c>
      <c r="C9" s="27" t="s">
        <v>29</v>
      </c>
      <c r="D9" s="27"/>
      <c r="E9" s="27"/>
      <c r="F9" s="27"/>
      <c r="G9" s="27"/>
      <c r="H9" s="27"/>
      <c r="I9" s="27"/>
      <c r="J9" s="27"/>
      <c r="K9" s="27"/>
      <c r="L9" s="30"/>
      <c r="M9" s="31"/>
      <c r="N9" s="31"/>
      <c r="O9" s="31"/>
      <c r="P9" s="31">
        <f t="shared" si="1"/>
        <v>0</v>
      </c>
      <c r="Q9" s="34"/>
      <c r="R9" s="35"/>
      <c r="S9" s="36"/>
      <c r="T9" s="31"/>
      <c r="U9" s="37">
        <f t="shared" si="0"/>
        <v>0</v>
      </c>
    </row>
    <row r="10" s="23" customFormat="1" ht="18" customHeight="1" spans="1:21">
      <c r="A10" s="27">
        <v>7</v>
      </c>
      <c r="B10" s="27" t="s">
        <v>33</v>
      </c>
      <c r="C10" s="27" t="s">
        <v>29</v>
      </c>
      <c r="D10" s="27"/>
      <c r="E10" s="27"/>
      <c r="F10" s="27"/>
      <c r="G10" s="27"/>
      <c r="H10" s="27"/>
      <c r="I10" s="27"/>
      <c r="J10" s="27"/>
      <c r="K10" s="27"/>
      <c r="L10" s="30"/>
      <c r="M10" s="31"/>
      <c r="N10" s="31"/>
      <c r="O10" s="31"/>
      <c r="P10" s="31">
        <f t="shared" si="1"/>
        <v>0</v>
      </c>
      <c r="Q10" s="34"/>
      <c r="R10" s="35"/>
      <c r="S10" s="36"/>
      <c r="T10" s="31"/>
      <c r="U10" s="37">
        <f t="shared" si="0"/>
        <v>0</v>
      </c>
    </row>
    <row r="11" s="23" customFormat="1" ht="18" customHeight="1" spans="1:21">
      <c r="A11" s="27">
        <v>8</v>
      </c>
      <c r="B11" s="27" t="s">
        <v>34</v>
      </c>
      <c r="C11" s="27" t="s">
        <v>29</v>
      </c>
      <c r="D11" s="27"/>
      <c r="E11" s="27"/>
      <c r="F11" s="27"/>
      <c r="G11" s="27"/>
      <c r="H11" s="27"/>
      <c r="I11" s="27"/>
      <c r="J11" s="27"/>
      <c r="K11" s="31"/>
      <c r="L11" s="30"/>
      <c r="M11" s="31"/>
      <c r="N11" s="31"/>
      <c r="O11" s="31"/>
      <c r="P11" s="31">
        <f t="shared" si="1"/>
        <v>0</v>
      </c>
      <c r="Q11" s="34"/>
      <c r="R11" s="35"/>
      <c r="S11" s="36"/>
      <c r="T11" s="31"/>
      <c r="U11" s="37">
        <f t="shared" si="0"/>
        <v>0</v>
      </c>
    </row>
    <row r="12" s="23" customFormat="1" ht="18" customHeight="1" spans="1:21">
      <c r="A12" s="27">
        <v>9</v>
      </c>
      <c r="B12" s="27" t="s">
        <v>35</v>
      </c>
      <c r="C12" s="27" t="s">
        <v>29</v>
      </c>
      <c r="D12" s="27"/>
      <c r="E12" s="27"/>
      <c r="F12" s="27"/>
      <c r="G12" s="27"/>
      <c r="H12" s="27"/>
      <c r="I12" s="27"/>
      <c r="J12" s="27"/>
      <c r="K12" s="31"/>
      <c r="L12" s="30"/>
      <c r="M12" s="31"/>
      <c r="N12" s="31"/>
      <c r="O12" s="31"/>
      <c r="P12" s="31">
        <f t="shared" si="1"/>
        <v>0</v>
      </c>
      <c r="Q12" s="34"/>
      <c r="R12" s="35"/>
      <c r="S12" s="36"/>
      <c r="T12" s="31"/>
      <c r="U12" s="37">
        <f t="shared" si="0"/>
        <v>0</v>
      </c>
    </row>
    <row r="13" s="23" customFormat="1" ht="18" customHeight="1" spans="1:21">
      <c r="A13" s="27">
        <v>10</v>
      </c>
      <c r="B13" s="27" t="s">
        <v>36</v>
      </c>
      <c r="C13" s="27" t="s">
        <v>37</v>
      </c>
      <c r="D13" s="27"/>
      <c r="E13" s="27"/>
      <c r="F13" s="27"/>
      <c r="G13" s="27"/>
      <c r="H13" s="27"/>
      <c r="I13" s="27"/>
      <c r="J13" s="27"/>
      <c r="K13" s="27"/>
      <c r="L13" s="30"/>
      <c r="M13" s="31"/>
      <c r="N13" s="31"/>
      <c r="O13" s="31"/>
      <c r="P13" s="31">
        <f t="shared" si="1"/>
        <v>0</v>
      </c>
      <c r="Q13" s="34"/>
      <c r="R13" s="35"/>
      <c r="S13" s="36"/>
      <c r="T13" s="31"/>
      <c r="U13" s="37">
        <f t="shared" si="0"/>
        <v>0</v>
      </c>
    </row>
    <row r="14" s="23" customFormat="1" ht="18" customHeight="1" spans="1:21">
      <c r="A14" s="27">
        <v>11</v>
      </c>
      <c r="B14" s="27" t="s">
        <v>38</v>
      </c>
      <c r="C14" s="27" t="s">
        <v>37</v>
      </c>
      <c r="D14" s="27"/>
      <c r="E14" s="27"/>
      <c r="F14" s="27"/>
      <c r="G14" s="27"/>
      <c r="H14" s="27"/>
      <c r="I14" s="27"/>
      <c r="J14" s="27"/>
      <c r="K14" s="27"/>
      <c r="L14" s="31"/>
      <c r="M14" s="31"/>
      <c r="N14" s="31"/>
      <c r="O14" s="31"/>
      <c r="P14" s="31"/>
      <c r="Q14" s="34"/>
      <c r="R14" s="35"/>
      <c r="S14" s="36"/>
      <c r="T14" s="31"/>
      <c r="U14" s="37">
        <f t="shared" si="0"/>
        <v>0</v>
      </c>
    </row>
    <row r="15" s="23" customFormat="1" ht="18" customHeight="1" spans="1:21">
      <c r="A15" s="27" t="s">
        <v>39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>
        <f>SUM(L4:L14)</f>
        <v>0</v>
      </c>
      <c r="M15" s="27"/>
      <c r="N15" s="27"/>
      <c r="O15" s="27">
        <f>SUM(O4:O14)</f>
        <v>1500</v>
      </c>
      <c r="P15" s="27">
        <f>SUM(P4:P14)</f>
        <v>1500</v>
      </c>
      <c r="Q15" s="34"/>
      <c r="R15" s="35"/>
      <c r="S15" s="36"/>
      <c r="T15" s="31"/>
      <c r="U15" s="37">
        <f t="shared" si="0"/>
        <v>1500</v>
      </c>
    </row>
    <row r="16" s="23" customFormat="1" ht="18" customHeight="1" spans="1:21">
      <c r="A16" s="28"/>
      <c r="B16" s="13" t="s">
        <v>40</v>
      </c>
      <c r="C16" s="13"/>
      <c r="D16" s="13"/>
      <c r="E16" s="13"/>
      <c r="F16" s="13"/>
      <c r="G16" s="13"/>
      <c r="H16" s="13" t="s">
        <v>41</v>
      </c>
      <c r="I16" s="13"/>
      <c r="J16" s="13"/>
      <c r="K16" s="13"/>
      <c r="L16" s="13"/>
      <c r="M16" s="13"/>
      <c r="N16" s="13"/>
      <c r="O16" s="13"/>
      <c r="P16" s="13"/>
      <c r="Q16" s="13"/>
      <c r="R16" s="38"/>
      <c r="S16" s="13"/>
      <c r="T16" s="13"/>
      <c r="U16" s="13"/>
    </row>
  </sheetData>
  <mergeCells count="17">
    <mergeCell ref="A1:U1"/>
    <mergeCell ref="A2:F2"/>
    <mergeCell ref="A15:C15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</mergeCells>
  <pageMargins left="0.629861111111111" right="0.2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6"/>
  <sheetViews>
    <sheetView tabSelected="1" workbookViewId="0">
      <selection activeCell="F29" sqref="F29"/>
    </sheetView>
  </sheetViews>
  <sheetFormatPr defaultColWidth="9" defaultRowHeight="14.25" outlineLevelRow="5"/>
  <cols>
    <col min="1" max="1" width="4.5" style="2" customWidth="1"/>
    <col min="2" max="2" width="9.75" style="2" customWidth="1"/>
    <col min="3" max="3" width="12" style="2" customWidth="1"/>
    <col min="4" max="5" width="9" style="2" customWidth="1"/>
    <col min="6" max="6" width="9.5" style="2" customWidth="1"/>
    <col min="7" max="7" width="8" style="2" customWidth="1"/>
    <col min="8" max="8" width="10" style="2" customWidth="1"/>
    <col min="9" max="9" width="11.75" style="2" customWidth="1"/>
    <col min="10" max="10" width="12.375" style="2" customWidth="1"/>
    <col min="11" max="11" width="10.5" style="2" customWidth="1"/>
    <col min="12" max="12" width="12.875" style="2" customWidth="1"/>
    <col min="13" max="13" width="9.75" style="2" customWidth="1"/>
    <col min="14" max="14" width="10.375" style="2"/>
    <col min="15" max="15" width="9" style="2" hidden="1" customWidth="1"/>
    <col min="16" max="16" width="8.25" style="2" customWidth="1"/>
    <col min="17" max="17" width="7.5" style="2" customWidth="1"/>
    <col min="18" max="18" width="7.875" style="2" customWidth="1"/>
    <col min="19" max="16374" width="9" style="2"/>
    <col min="16375" max="16384" width="9" style="5"/>
  </cols>
  <sheetData>
    <row r="1" s="1" customFormat="1" ht="20" customHeight="1" spans="1:11">
      <c r="A1" s="6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16" customHeight="1" spans="1:12">
      <c r="A2" s="7" t="s">
        <v>17</v>
      </c>
      <c r="B2" s="7" t="s">
        <v>18</v>
      </c>
      <c r="C2" s="7" t="s">
        <v>43</v>
      </c>
      <c r="D2" s="7" t="s">
        <v>44</v>
      </c>
      <c r="E2" s="7" t="s">
        <v>45</v>
      </c>
      <c r="F2" s="7" t="s">
        <v>46</v>
      </c>
      <c r="G2" s="7" t="s">
        <v>47</v>
      </c>
      <c r="H2" s="7" t="s">
        <v>48</v>
      </c>
      <c r="I2" s="7" t="s">
        <v>49</v>
      </c>
      <c r="J2" s="7" t="s">
        <v>50</v>
      </c>
      <c r="K2" s="7" t="s">
        <v>51</v>
      </c>
      <c r="L2" s="7" t="s">
        <v>29</v>
      </c>
    </row>
    <row r="3" customFormat="1" spans="1:14">
      <c r="A3" s="7">
        <v>1</v>
      </c>
      <c r="B3" s="8" t="s">
        <v>52</v>
      </c>
      <c r="C3" s="7" t="s">
        <v>53</v>
      </c>
      <c r="D3" s="7">
        <v>60000</v>
      </c>
      <c r="E3" s="7">
        <v>60000</v>
      </c>
      <c r="F3" s="7">
        <v>60000</v>
      </c>
      <c r="G3" s="7">
        <f>F3-D3</f>
        <v>0</v>
      </c>
      <c r="H3" s="8" t="s">
        <v>26</v>
      </c>
      <c r="I3" s="15">
        <v>45507</v>
      </c>
      <c r="J3" s="15">
        <v>45507</v>
      </c>
      <c r="K3" s="9"/>
      <c r="L3" s="16">
        <v>1500</v>
      </c>
      <c r="M3" s="17"/>
      <c r="N3" s="17"/>
    </row>
    <row r="4" s="2" customFormat="1" spans="1:14">
      <c r="A4" s="7"/>
      <c r="B4" s="9"/>
      <c r="C4" s="9"/>
      <c r="D4" s="9"/>
      <c r="E4" s="9"/>
      <c r="F4" s="9">
        <f>SUM(F3:F3)</f>
        <v>60000</v>
      </c>
      <c r="G4" s="7"/>
      <c r="H4" s="9"/>
      <c r="I4" s="18"/>
      <c r="J4" s="9"/>
      <c r="K4" s="9"/>
      <c r="L4" s="16">
        <f>L3</f>
        <v>1500</v>
      </c>
      <c r="M4" s="17"/>
      <c r="N4" s="17"/>
    </row>
    <row r="5" s="3" customFormat="1" ht="30" customHeight="1" spans="1:247">
      <c r="A5" s="10" t="s">
        <v>54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9"/>
      <c r="M5" s="17"/>
      <c r="N5" s="17"/>
      <c r="O5"/>
      <c r="P5"/>
      <c r="Q5"/>
      <c r="R5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</row>
    <row r="6" s="4" customFormat="1" ht="21" customHeight="1" spans="1:15">
      <c r="A6" s="12"/>
      <c r="B6" s="4" t="s">
        <v>55</v>
      </c>
      <c r="C6" s="13"/>
      <c r="D6" s="13"/>
      <c r="E6" s="14" t="s">
        <v>41</v>
      </c>
      <c r="H6" s="14" t="s">
        <v>41</v>
      </c>
      <c r="I6" s="14"/>
      <c r="J6" s="14" t="s">
        <v>56</v>
      </c>
      <c r="L6" s="13" t="s">
        <v>40</v>
      </c>
      <c r="M6" s="20"/>
      <c r="O6" s="21"/>
    </row>
  </sheetData>
  <mergeCells count="2">
    <mergeCell ref="A1:K1"/>
    <mergeCell ref="A5:L5"/>
  </mergeCells>
  <conditionalFormatting sqref="I4">
    <cfRule type="expression" dxfId="0" priority="9" stopIfTrue="1">
      <formula>#REF!&lt;&gt;0</formula>
    </cfRule>
  </conditionalFormatting>
  <conditionalFormatting sqref="B6">
    <cfRule type="duplicateValues" dxfId="1" priority="1"/>
  </conditionalFormatting>
  <dataValidations count="1">
    <dataValidation type="decimal" operator="between" allowBlank="1" showInputMessage="1" showErrorMessage="1" promptTitle="输入数据" prompt="不得输入空格、字体、字母" sqref="I3 J3 I4">
      <formula1>-1000000</formula1>
      <formula2>100000000</formula2>
    </dataValidation>
  </dataValidations>
  <pageMargins left="0.629861111111111" right="0.23611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8月工资</vt:lpstr>
      <vt:lpstr>8月回款明细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清风暖阳</cp:lastModifiedBy>
  <dcterms:created xsi:type="dcterms:W3CDTF">2024-04-01T02:51:00Z</dcterms:created>
  <dcterms:modified xsi:type="dcterms:W3CDTF">2024-09-20T09:45:39Z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1B1D5DB196D54CE4835216523DC4F95D_13</vt:lpwstr>
  </property>
  <property fmtid="{D5CDD505-2E9C-101B-9397-08002B2CF9AE}" pid="3" name="KSOProductBuildVer">
    <vt:lpwstr>2052-12.1.0.18276</vt:lpwstr>
  </property>
</Properties>
</file>