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<sst xmlns="http://schemas.openxmlformats.org/spreadsheetml/2006/main" count="51" uniqueCount="38">
  <si>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画堂春·锦2024年9-11月客介明细</t>
  </si>
  <si>
    <t>序号</t>
  </si>
  <si>
    <t>姓名</t>
  </si>
  <si>
    <t>房号</t>
  </si>
  <si>
    <t>面积</t>
  </si>
  <si>
    <t>单价</t>
  </si>
  <si>
    <t>总价</t>
  </si>
  <si>
    <t>介绍人</t>
  </si>
  <si>
    <t>成交时间</t>
  </si>
  <si>
    <t>临时工工资</t>
  </si>
  <si>
    <t>代扣个税</t>
  </si>
  <si>
    <t>扣除应发</t>
  </si>
  <si>
    <t>身份证号码</t>
  </si>
  <si>
    <t>银行卡号</t>
  </si>
  <si>
    <t>开户行</t>
  </si>
  <si>
    <t>电话号码</t>
  </si>
  <si>
    <t>备注</t>
  </si>
  <si>
    <t>签合同日期</t>
  </si>
  <si>
    <t>置业顾问</t>
  </si>
  <si>
    <t>程文豪</t>
  </si>
  <si>
    <t>8-3-901</t>
  </si>
  <si>
    <t>赵建设</t>
  </si>
  <si>
    <t>411381200007113031</t>
  </si>
  <si>
    <t>6222033010002286619</t>
  </si>
  <si>
    <t>中国工商银行</t>
  </si>
  <si>
    <t>购物卡</t>
  </si>
  <si>
    <t>王荣</t>
  </si>
  <si>
    <t>苏生宝</t>
  </si>
  <si>
    <t>13-2层08</t>
  </si>
  <si>
    <t>蒋永祥（刘杰）</t>
  </si>
  <si>
    <t>62012119790907631X</t>
  </si>
  <si>
    <t>6221808800003108357</t>
  </si>
  <si>
    <t>中国邮政储蓄</t>
  </si>
  <si>
    <t>开发票</t>
  </si>
  <si>
    <t>霍苒</t>
  </si>
  <si>
    <t>13-2层09</t>
  </si>
  <si>
    <t>郭莉莉</t>
  </si>
  <si>
    <t>15-1层10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</si>
</sst>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2" xfId="1" applyNumberFormat="1" applyFont="1" applyFill="1" applyBorder="1" applyAlignment="1" applyProtection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4" fontId="1" fillId="0" borderId="0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tabSelected="1" workbookViewId="0">
      <selection activeCell="K22" sqref="K22"/>
    </sheetView>
  </sheetViews>
  <sheetFormatPr defaultColWidth="9" defaultRowHeight="14.25" outlineLevelRow="6"/>
  <cols>
    <col min="1" max="1" width="4.625" style="2" customWidth="1"/>
    <col min="2" max="2" width="7.375" style="2" customWidth="1"/>
    <col min="3" max="3" width="9.375" style="2" customWidth="1"/>
    <col min="4" max="4" width="7.375" style="2" customWidth="1"/>
    <col min="5" max="5" width="10.625" style="2" customWidth="1"/>
    <col min="6" max="6" width="8.375" style="2" customWidth="1"/>
    <col min="7" max="7" width="12.25" style="2" customWidth="1"/>
    <col min="8" max="8" width="10.375" style="2" customWidth="1"/>
    <col min="9" max="9" width="8.625" style="2" customWidth="1"/>
    <col min="10" max="11" width="10" style="2" customWidth="1"/>
    <col min="12" max="12" width="18.625" style="2" customWidth="1"/>
    <col min="13" max="13" width="19.875" style="2" hidden="1" customWidth="1"/>
    <col min="14" max="14" width="11.875" style="2" hidden="1" customWidth="1"/>
    <col min="15" max="15" width="11.625" style="2" customWidth="1"/>
    <col min="16" max="16" width="6.625" style="2" customWidth="1"/>
    <col min="17" max="17" width="9" style="2" customWidth="1"/>
    <col min="18" max="18" width="7.5" style="2" customWidth="1"/>
    <col min="19" max="16384" width="9" style="2"/>
  </cols>
  <sheetData>
    <row r="1" s="1" customFormat="1" ht="25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12"/>
    </row>
    <row r="2" s="1" customFormat="1" ht="24" spans="1:1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8" t="s">
        <v>10</v>
      </c>
      <c r="K2" s="8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="2" customFormat="1" spans="1:20">
      <c r="A3" s="4">
        <f>ROW()-2</f>
        <v>1</v>
      </c>
      <c r="B3" s="4" t="s">
        <v>19</v>
      </c>
      <c r="C3" s="4" t="s">
        <v>20</v>
      </c>
      <c r="D3" s="4">
        <v>117.84</v>
      </c>
      <c r="E3" s="4">
        <v>5855.4</v>
      </c>
      <c r="F3" s="4">
        <v>690000</v>
      </c>
      <c r="G3" s="4" t="s">
        <v>21</v>
      </c>
      <c r="H3" s="5">
        <v>45551</v>
      </c>
      <c r="I3" s="4">
        <f>F3*0.01</f>
        <v>6900</v>
      </c>
      <c r="J3" s="4">
        <v>0</v>
      </c>
      <c r="K3" s="4">
        <f>I3-J3</f>
        <v>6900</v>
      </c>
      <c r="L3" s="15" t="s">
        <v>22</v>
      </c>
      <c r="M3" s="15" t="s">
        <v>23</v>
      </c>
      <c r="N3" s="4" t="s">
        <v>24</v>
      </c>
      <c r="O3" s="4">
        <v>18196293503</v>
      </c>
      <c r="P3" s="4" t="s">
        <v>25</v>
      </c>
      <c r="Q3" s="5">
        <v>45566</v>
      </c>
      <c r="R3" s="4" t="s">
        <v>26</v>
      </c>
      <c r="T3" s="13"/>
    </row>
    <row r="4" s="2" customFormat="1" spans="1:18">
      <c r="A4" s="4">
        <f>ROW()-2</f>
        <v>2</v>
      </c>
      <c r="B4" s="4" t="s">
        <v>27</v>
      </c>
      <c r="C4" s="4" t="s">
        <v>28</v>
      </c>
      <c r="D4" s="4">
        <v>85.66</v>
      </c>
      <c r="E4" s="4">
        <v>9922.95</v>
      </c>
      <c r="F4" s="4">
        <v>850000</v>
      </c>
      <c r="G4" s="4" t="s">
        <v>29</v>
      </c>
      <c r="H4" s="5">
        <v>45559</v>
      </c>
      <c r="I4" s="4">
        <f>F4*0.02</f>
        <v>17000</v>
      </c>
      <c r="J4" s="9">
        <v>13586.46</v>
      </c>
      <c r="K4" s="9">
        <v>51389.54</v>
      </c>
      <c r="L4" s="4" t="s">
        <v>30</v>
      </c>
      <c r="M4" s="15" t="s">
        <v>31</v>
      </c>
      <c r="N4" s="4" t="s">
        <v>32</v>
      </c>
      <c r="O4" s="4">
        <v>18196458777</v>
      </c>
      <c r="P4" s="4" t="s">
        <v>33</v>
      </c>
      <c r="Q4" s="5">
        <v>45575</v>
      </c>
      <c r="R4" s="4" t="s">
        <v>34</v>
      </c>
    </row>
    <row r="5" s="2" customFormat="1" spans="1:18">
      <c r="A5" s="4">
        <f>ROW()-2</f>
        <v>3</v>
      </c>
      <c r="B5" s="4" t="s">
        <v>27</v>
      </c>
      <c r="C5" s="4" t="s">
        <v>35</v>
      </c>
      <c r="D5" s="4">
        <v>85.66</v>
      </c>
      <c r="E5" s="4">
        <v>9922.95</v>
      </c>
      <c r="F5" s="4">
        <v>850000</v>
      </c>
      <c r="G5" s="4" t="s">
        <v>29</v>
      </c>
      <c r="H5" s="5">
        <v>45559</v>
      </c>
      <c r="I5" s="4">
        <f>F5*0.02</f>
        <v>17000</v>
      </c>
      <c r="J5" s="10"/>
      <c r="K5" s="10"/>
      <c r="L5" s="4" t="s">
        <v>30</v>
      </c>
      <c r="M5" s="15" t="s">
        <v>31</v>
      </c>
      <c r="N5" s="4" t="s">
        <v>32</v>
      </c>
      <c r="O5" s="4">
        <v>18196458777</v>
      </c>
      <c r="P5" s="4" t="s">
        <v>33</v>
      </c>
      <c r="Q5" s="5">
        <v>45570</v>
      </c>
      <c r="R5" s="4" t="s">
        <v>34</v>
      </c>
    </row>
    <row r="6" s="2" customFormat="1" spans="1:18">
      <c r="A6" s="4">
        <f>ROW()-2</f>
        <v>4</v>
      </c>
      <c r="B6" s="4" t="s">
        <v>36</v>
      </c>
      <c r="C6" s="4" t="s">
        <v>37</v>
      </c>
      <c r="D6" s="4">
        <v>77.44</v>
      </c>
      <c r="E6" s="4">
        <v>20000</v>
      </c>
      <c r="F6" s="4">
        <v>1548800</v>
      </c>
      <c r="G6" s="4" t="s">
        <v>29</v>
      </c>
      <c r="H6" s="5">
        <v>45563</v>
      </c>
      <c r="I6" s="4">
        <f>F6*0.02</f>
        <v>30976</v>
      </c>
      <c r="J6" s="11"/>
      <c r="K6" s="11"/>
      <c r="L6" s="4" t="s">
        <v>30</v>
      </c>
      <c r="M6" s="15" t="s">
        <v>31</v>
      </c>
      <c r="N6" s="4" t="s">
        <v>32</v>
      </c>
      <c r="O6" s="4">
        <v>18196458777</v>
      </c>
      <c r="P6" s="4" t="s">
        <v>33</v>
      </c>
      <c r="Q6" s="5">
        <v>45567</v>
      </c>
      <c r="R6" s="4" t="s">
        <v>34</v>
      </c>
    </row>
    <row r="7" s="2" customFormat="1" spans="1:18">
      <c r="A7" s="6"/>
      <c r="B7" s="6"/>
      <c r="C7" s="6"/>
      <c r="D7" s="6"/>
      <c r="E7" s="6"/>
      <c r="F7" s="7">
        <f>SUM(F3:F6)</f>
        <v>3938800</v>
      </c>
      <c r="G7" s="7"/>
      <c r="H7" s="7"/>
      <c r="I7" s="7">
        <f>SUM(I3:I6)</f>
        <v>71876</v>
      </c>
      <c r="J7" s="7">
        <f>SUM(J3:J6)</f>
        <v>13586.46</v>
      </c>
      <c r="K7" s="7">
        <f>SUM(K3:K6)</f>
        <v>58289.54</v>
      </c>
      <c r="L7" s="6"/>
      <c r="M7" s="6"/>
      <c r="N7" s="6"/>
      <c r="O7" s="6"/>
      <c r="P7" s="6"/>
      <c r="Q7" s="6"/>
      <c r="R7" s="14"/>
    </row>
  </sheetData>
  <mergeCells count="3">
    <mergeCell ref="A1:R1"/>
    <mergeCell ref="J4:J6"/>
    <mergeCell ref="K4:K6"/>
  </mergeCells>
  <pageMargins left="0.156944444444444" right="0.196527777777778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清风暖阳</cp:lastModifiedBy>
  <dcterms:created xsi:type="dcterms:W3CDTF">2023-05-12T11:15:00Z</dcterms:created>
  <dcterms:modified xsi:type="dcterms:W3CDTF">2024-12-19T10:27:39Z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EB2893B7D9B94129A4A6643B607CBE51_12</vt:lpwstr>
  </property>
</Properties>
</file>