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订货单" sheetId="2" r:id="rId1"/>
    <sheet name="Sheet2" sheetId="4" r:id="rId2"/>
    <sheet name="订货明细" sheetId="3" r:id="rId3"/>
  </sheets>
  <externalReferences>
    <externalReference r:id="rId5"/>
    <externalReference r:id="rId6"/>
  </externalReferences>
  <definedNames>
    <definedName name="_xlnm._FilterDatabase" localSheetId="0" hidden="1">订货单!$A$3:$H$36</definedName>
    <definedName name="_xlnm._FilterDatabase" localSheetId="1" hidden="1">Sheet2!$A$75:$E$106</definedName>
    <definedName name="_xlnm._FilterDatabase" localSheetId="2" hidden="1">订货明细!$A$1:$T$226</definedName>
  </definedNames>
  <calcPr calcId="144525"/>
  <pivotCaches>
    <pivotCache cacheId="0" r:id="rId4"/>
  </pivotCaches>
</workbook>
</file>

<file path=xl/sharedStrings.xml><?xml version="1.0" encoding="utf-8"?>
<sst xmlns="http://schemas.openxmlformats.org/spreadsheetml/2006/main" count="3826" uniqueCount="1538">
  <si>
    <t>创享鲜食订货单231013</t>
  </si>
  <si>
    <t>采购方:创享鲜食</t>
  </si>
  <si>
    <t>订单日期：2023/09/13-2023/10/12</t>
  </si>
  <si>
    <t>序号</t>
  </si>
  <si>
    <t>厂家</t>
  </si>
  <si>
    <t>商品名称</t>
  </si>
  <si>
    <t>规格</t>
  </si>
  <si>
    <t>含税单价
（元/件）</t>
  </si>
  <si>
    <t>数量（件）</t>
  </si>
  <si>
    <t>结算金额（元）</t>
  </si>
  <si>
    <t>预付款
90%</t>
  </si>
  <si>
    <t>【粉丝特惠专属】【锦绣好瓜】正宗贝贝南瓜新鲜辅食板栗味南瓜栗面瓜4.5斤整箱包邮</t>
  </si>
  <si>
    <t>5斤精选;4.5斤(4.5-5斤精选中大国果)</t>
  </si>
  <si>
    <t>【锦绣】云南冰糖橙子5斤新鲜青皮孕妇水果当季时令手剥甜果冻橙AQ</t>
  </si>
  <si>
    <t>60-65mm(中大果);5斤</t>
  </si>
  <si>
    <t>【锦绣丰记】徐香新鲜应季绿心猕猴桃香甜可口1斤产地直发</t>
  </si>
  <si>
    <t>50-70g(15枚装试吃果);15个</t>
  </si>
  <si>
    <t>【锦绣好瓜】正宗贝贝南瓜新鲜辅食板栗味南瓜栗面瓜4.5斤整箱包邮</t>
  </si>
  <si>
    <t>5斤精选;4.5斤(4.5-5斤精选中果)</t>
  </si>
  <si>
    <t>【锦绣日常】正宗贝贝南瓜新鲜辅食板栗味南瓜栗面瓜4.5斤整箱包邮</t>
  </si>
  <si>
    <t>5斤精选;4.5斤(4.5-5斤精选中大果)</t>
  </si>
  <si>
    <t>【小杨粉丝专属】【锦绣好瓜】正宗贝贝南瓜新鲜辅食板栗味南瓜栗面瓜4.5斤整箱包邮</t>
  </si>
  <si>
    <t>【益铭专属】【锦绣丰记】徐香新鲜应季绿心猕猴桃香甜可口1/3/5斤产地直发</t>
  </si>
  <si>
    <t>24个(90-110克大果约5斤（推荐）)</t>
  </si>
  <si>
    <t>45个(70-90克中果)</t>
  </si>
  <si>
    <t>新疆免洗葡萄干600g装奶茶店专用葡萄干</t>
  </si>
  <si>
    <t>600g(葡萄干)</t>
  </si>
  <si>
    <t>烟台黄金奶油苹果牛奶脆甜富士苹果现摘5斤当季新鲜水果白苹果</t>
  </si>
  <si>
    <t>75-80mm(中果（10-12枚装）);5斤(4.5-5斤)</t>
  </si>
  <si>
    <t>一口爆汁流心火晶柿子无丝甜蜜多汁果肉细腻2.5斤4.5斤泡沫托盘装</t>
  </si>
  <si>
    <t>2.5斤(净重15个以内)</t>
  </si>
  <si>
    <t>云南冰糖橙子2-9斤新鲜青皮孕妇水果当季时令手剥甜多汁酸甜皮薄</t>
  </si>
  <si>
    <t>2斤(试吃装);60-65mm(中大果)</t>
  </si>
  <si>
    <t>3斤(尝鲜装);65-70mm(大果)</t>
  </si>
  <si>
    <t>5斤(家庭装);60-65mm(中大果)</t>
  </si>
  <si>
    <t>5斤(家庭装);65-70mm(大果)</t>
  </si>
  <si>
    <t>9斤(福利装);60-65mm(中大果)</t>
  </si>
  <si>
    <t>9斤(福利装);65-70mm(大果)</t>
  </si>
  <si>
    <t>云南冰糖橙子2斤新鲜青皮孕妇水果当季时令手剥甜果冻橙包邮整箱</t>
  </si>
  <si>
    <t>2斤(试吃装)</t>
  </si>
  <si>
    <t>9斤(（净重中果）)</t>
  </si>
  <si>
    <t>云南冰糖橙子5斤新鲜青皮孕妇水果当季时令手剥甜果冻橙包邮整箱</t>
  </si>
  <si>
    <t>65-70mm(大果);5斤</t>
  </si>
  <si>
    <t>合计</t>
  </si>
  <si>
    <t>本次合计应付金额</t>
  </si>
  <si>
    <t>注: 1、甲方采购的所有批次产品均由乙方根据甲方订单明细中具体地址一件代发；
    2、此单一式贰份，双方指定联系人签字并加盖公章后该批次订货单确认生效。</t>
  </si>
  <si>
    <t>订货发起单位（盖章）：</t>
  </si>
  <si>
    <t>订货接收单位（盖章）：</t>
  </si>
  <si>
    <t>订货发起单位联系人（签字）：</t>
  </si>
  <si>
    <t>订货接收单位联系人（签字）：</t>
  </si>
  <si>
    <t>订货发起时间：</t>
  </si>
  <si>
    <t>订货接收时间：</t>
  </si>
  <si>
    <t>选购商品</t>
  </si>
  <si>
    <t>商品规格</t>
  </si>
  <si>
    <t>商品单价</t>
  </si>
  <si>
    <t>求和项:商品数量</t>
  </si>
  <si>
    <t>求和项:订单结算金额</t>
  </si>
  <si>
    <t xml:space="preserve">	【粉丝特惠专属】【锦绣好瓜】正宗贝贝南瓜新鲜辅食板栗味南瓜栗面瓜4.5斤整箱包邮</t>
  </si>
  <si>
    <t xml:space="preserve">	5斤精选;4.5斤(4.5-5斤精选中大国果)</t>
  </si>
  <si>
    <t xml:space="preserve">	【锦绣】云南冰糖橙子5斤新鲜青皮孕妇水果当季时令手剥甜果冻橙AQ</t>
  </si>
  <si>
    <t xml:space="preserve">	60-65mm(中大果);5斤</t>
  </si>
  <si>
    <t xml:space="preserve">	【锦绣丰记】徐香新鲜应季绿心猕猴桃香甜可口1斤产地直发</t>
  </si>
  <si>
    <t xml:space="preserve">	50-70g(15枚装试吃果);15个</t>
  </si>
  <si>
    <t xml:space="preserve">	【锦绣好瓜】正宗贝贝南瓜新鲜辅食板栗味南瓜栗面瓜4.5斤整箱包邮</t>
  </si>
  <si>
    <t xml:space="preserve">	5斤精选;4.5斤(4.5-5斤精选中果)</t>
  </si>
  <si>
    <t xml:space="preserve">	【锦绣日常】正宗贝贝南瓜新鲜辅食板栗味南瓜栗面瓜4.5斤整箱包邮</t>
  </si>
  <si>
    <t xml:space="preserve">	5斤精选;4.5斤(4.5-5斤精选中大果)</t>
  </si>
  <si>
    <t xml:space="preserve">	【小杨粉丝专属】【锦绣好瓜】正宗贝贝南瓜新鲜辅食板栗味南瓜栗面瓜4.5斤整箱包邮</t>
  </si>
  <si>
    <t xml:space="preserve">	【益铭专属】【锦绣丰记】徐香新鲜应季绿心猕猴桃香甜可口1/3/5斤产地直发</t>
  </si>
  <si>
    <t xml:space="preserve">	24个(90-110克大果约5斤（推荐）)</t>
  </si>
  <si>
    <t xml:space="preserve">	45个(70-90克中果)</t>
  </si>
  <si>
    <t xml:space="preserve">	新疆免洗葡萄干600g装奶茶店专用葡萄干</t>
  </si>
  <si>
    <t xml:space="preserve">	600g(葡萄干)</t>
  </si>
  <si>
    <t xml:space="preserve">	烟台黄金奶油苹果牛奶脆甜富士苹果现摘5斤当季新鲜水果白苹果</t>
  </si>
  <si>
    <t xml:space="preserve">	75-80mm(中果（10-12枚装）);5斤(4.5-5斤)</t>
  </si>
  <si>
    <t xml:space="preserve">	一口爆汁流心火晶柿子无丝甜蜜多汁果肉细腻2.5斤4.5斤泡沫托盘装</t>
  </si>
  <si>
    <t xml:space="preserve">	2.5斤(净重15个以内)</t>
  </si>
  <si>
    <t xml:space="preserve">	云南冰糖橙子2-9斤新鲜青皮孕妇水果当季时令手剥甜多汁酸甜皮薄</t>
  </si>
  <si>
    <t xml:space="preserve">	2斤(试吃装);60-65mm(中大果)</t>
  </si>
  <si>
    <t xml:space="preserve">	3斤(尝鲜装);65-70mm(大果)</t>
  </si>
  <si>
    <t xml:space="preserve">	5斤(家庭装);60-65mm(中大果)</t>
  </si>
  <si>
    <t xml:space="preserve">	5斤(家庭装);65-70mm(大果)</t>
  </si>
  <si>
    <t xml:space="preserve">	9斤(福利装);60-65mm(中大果)</t>
  </si>
  <si>
    <t xml:space="preserve">	9斤(福利装);65-70mm(大果)</t>
  </si>
  <si>
    <t xml:space="preserve">	云南冰糖橙子2斤新鲜青皮孕妇水果当季时令手剥甜果冻橙包邮整箱</t>
  </si>
  <si>
    <t xml:space="preserve">	2斤(试吃装)</t>
  </si>
  <si>
    <t xml:space="preserve">	9斤(（净重中果）)</t>
  </si>
  <si>
    <t xml:space="preserve">	云南冰糖橙子5斤新鲜青皮孕妇水果当季时令手剥甜果冻橙包邮整箱</t>
  </si>
  <si>
    <t xml:space="preserve">	65-70mm(大果);5斤</t>
  </si>
  <si>
    <t>(空白)</t>
  </si>
  <si>
    <t>总计</t>
  </si>
  <si>
    <t>主订单编号</t>
  </si>
  <si>
    <t>子订单编号</t>
  </si>
  <si>
    <t>商品数量</t>
  </si>
  <si>
    <t>商品ID</t>
  </si>
  <si>
    <t>商家编码</t>
  </si>
  <si>
    <t>订单结算金额</t>
  </si>
  <si>
    <t>结算状态</t>
  </si>
  <si>
    <t>省</t>
  </si>
  <si>
    <t>市</t>
  </si>
  <si>
    <t>区</t>
  </si>
  <si>
    <t>街道</t>
  </si>
  <si>
    <t>订单提交时间</t>
  </si>
  <si>
    <t>订单完成时间</t>
  </si>
  <si>
    <t>支付完成时间</t>
  </si>
  <si>
    <t>订单状态</t>
  </si>
  <si>
    <t>订单类型</t>
  </si>
  <si>
    <t>售后状态</t>
  </si>
  <si>
    <t>6922618713811916090</t>
  </si>
  <si>
    <t xml:space="preserve">	6922618713811916090</t>
  </si>
  <si>
    <t xml:space="preserve">	3640832241451573557</t>
  </si>
  <si>
    <t>待结算</t>
  </si>
  <si>
    <t>山西省</t>
  </si>
  <si>
    <t>长治市</t>
  </si>
  <si>
    <t>潞州区</t>
  </si>
  <si>
    <t>黄碾镇</t>
  </si>
  <si>
    <t xml:space="preserve">	2023-10-13 16:07:35</t>
  </si>
  <si>
    <t xml:space="preserve">	2023-10-13 16:07:48</t>
  </si>
  <si>
    <t>待发货</t>
  </si>
  <si>
    <t>普通订单</t>
  </si>
  <si>
    <t>-</t>
  </si>
  <si>
    <t>6922603010613712433</t>
  </si>
  <si>
    <t xml:space="preserve">	6922603010613712433</t>
  </si>
  <si>
    <t>贵州省</t>
  </si>
  <si>
    <t>贵阳市</t>
  </si>
  <si>
    <t>云岩区</t>
  </si>
  <si>
    <t>杨惠街道</t>
  </si>
  <si>
    <t xml:space="preserve">	2023-10-13 13:20:40</t>
  </si>
  <si>
    <t xml:space="preserve">	2023-10-13 13:20:47</t>
  </si>
  <si>
    <t>已发货</t>
  </si>
  <si>
    <t>6922549591277311112</t>
  </si>
  <si>
    <t xml:space="preserve">	6922549591277311112</t>
  </si>
  <si>
    <t>河南省</t>
  </si>
  <si>
    <t>信阳市</t>
  </si>
  <si>
    <t>商城县</t>
  </si>
  <si>
    <t>上石桥镇</t>
  </si>
  <si>
    <t xml:space="preserve">	2023-10-12 09:36:22</t>
  </si>
  <si>
    <t xml:space="preserve">	2023-10-12 09:36:24</t>
  </si>
  <si>
    <t>6922547681963021889</t>
  </si>
  <si>
    <t xml:space="preserve">	6922547681963021889</t>
  </si>
  <si>
    <t>广西壮族自治区</t>
  </si>
  <si>
    <t>桂林市</t>
  </si>
  <si>
    <t>临桂区</t>
  </si>
  <si>
    <t>临桂镇</t>
  </si>
  <si>
    <t xml:space="preserve">	2023-10-11 12:38:39</t>
  </si>
  <si>
    <t xml:space="preserve">	2023-10-11 12:38:40</t>
  </si>
  <si>
    <t>6922535605464470917</t>
  </si>
  <si>
    <t xml:space="preserve">	6922535605464470917</t>
  </si>
  <si>
    <t>江苏省</t>
  </si>
  <si>
    <t>镇江市</t>
  </si>
  <si>
    <t>句容市</t>
  </si>
  <si>
    <t>黄梅街道</t>
  </si>
  <si>
    <t xml:space="preserve">	2023-10-11 00:32:46</t>
  </si>
  <si>
    <t xml:space="preserve">	2023-10-11 00:32:55</t>
  </si>
  <si>
    <t>6922500060360152542</t>
  </si>
  <si>
    <t xml:space="preserve">	6922500060360152542</t>
  </si>
  <si>
    <t>重庆市</t>
  </si>
  <si>
    <t>合川区</t>
  </si>
  <si>
    <t>南津街街道</t>
  </si>
  <si>
    <t xml:space="preserve">	2023-10-10 23:02:11</t>
  </si>
  <si>
    <t xml:space="preserve">	2023-10-10 23:02:16</t>
  </si>
  <si>
    <t>6922530867480893350</t>
  </si>
  <si>
    <t xml:space="preserve">	6922530867480893350</t>
  </si>
  <si>
    <t xml:space="preserve">	3641740238742804862</t>
  </si>
  <si>
    <t>南京市</t>
  </si>
  <si>
    <t>栖霞区</t>
  </si>
  <si>
    <t xml:space="preserve">	2023-10-10 21:06:12</t>
  </si>
  <si>
    <t xml:space="preserve">	2023-10-10 21:06:13</t>
  </si>
  <si>
    <t>6922496541482096445</t>
  </si>
  <si>
    <t xml:space="preserve">	6922496541482096445</t>
  </si>
  <si>
    <t>常州市</t>
  </si>
  <si>
    <t>武进区</t>
  </si>
  <si>
    <t>横山桥镇</t>
  </si>
  <si>
    <t xml:space="preserve">	2023-10-10 08:01:41</t>
  </si>
  <si>
    <t xml:space="preserve">	2023-10-13 08:30:46</t>
  </si>
  <si>
    <t xml:space="preserve">	2023-10-10 08:02:48</t>
  </si>
  <si>
    <t>已完成</t>
  </si>
  <si>
    <t>6922474079063381702</t>
  </si>
  <si>
    <t xml:space="preserve">	6922474079063381702</t>
  </si>
  <si>
    <t>七星区</t>
  </si>
  <si>
    <t xml:space="preserve">	2023-10-09 23:28:41</t>
  </si>
  <si>
    <t xml:space="preserve">	2023-10-09 23:28:43</t>
  </si>
  <si>
    <t>售后待处理</t>
  </si>
  <si>
    <t>6922452157253817347</t>
  </si>
  <si>
    <t xml:space="preserve">	6922452157253817347</t>
  </si>
  <si>
    <t>湖北省</t>
  </si>
  <si>
    <t>武汉市</t>
  </si>
  <si>
    <t>洪山区</t>
  </si>
  <si>
    <t>洪山街道</t>
  </si>
  <si>
    <t xml:space="preserve">	2023-10-09 01:17:17</t>
  </si>
  <si>
    <t xml:space="preserve">	2023-10-09 01:17:18</t>
  </si>
  <si>
    <t>6922456567060764184</t>
  </si>
  <si>
    <t xml:space="preserve">	6922456567060764184</t>
  </si>
  <si>
    <t>江岸区</t>
  </si>
  <si>
    <t>后湖街道</t>
  </si>
  <si>
    <t xml:space="preserve">	2023-10-08 22:38:42</t>
  </si>
  <si>
    <t xml:space="preserve">	2023-10-11 21:31:55</t>
  </si>
  <si>
    <t xml:space="preserve">	2023-10-08 22:39:06</t>
  </si>
  <si>
    <t>6922458358547289851</t>
  </si>
  <si>
    <t xml:space="preserve">	6922458358547289851</t>
  </si>
  <si>
    <t>苏州市</t>
  </si>
  <si>
    <t>相城区</t>
  </si>
  <si>
    <t>漕湖街道</t>
  </si>
  <si>
    <t xml:space="preserve">	2023-10-08 21:11:28</t>
  </si>
  <si>
    <t xml:space="preserve">	2023-10-13 07:23:06</t>
  </si>
  <si>
    <t xml:space="preserve">	2023-10-08 21:11:34</t>
  </si>
  <si>
    <t>6922455847025448811</t>
  </si>
  <si>
    <t xml:space="preserve">	6922455847025448811</t>
  </si>
  <si>
    <t>河北省</t>
  </si>
  <si>
    <t>石家庄市</t>
  </si>
  <si>
    <t>鹿泉区</t>
  </si>
  <si>
    <t>鹿泉经济开发区</t>
  </si>
  <si>
    <t xml:space="preserve">	2023-10-08 17:07:07</t>
  </si>
  <si>
    <t xml:space="preserve">	2023-10-08 17:07:34</t>
  </si>
  <si>
    <t>6922448340589025198</t>
  </si>
  <si>
    <t xml:space="preserve">	6922448340589025198</t>
  </si>
  <si>
    <t>四川省</t>
  </si>
  <si>
    <t>成都市</t>
  </si>
  <si>
    <t>金牛区</t>
  </si>
  <si>
    <t>营门口街道</t>
  </si>
  <si>
    <t xml:space="preserve">	2023-10-08 11:38:50</t>
  </si>
  <si>
    <t xml:space="preserve">	2023-10-11 14:45:18</t>
  </si>
  <si>
    <t xml:space="preserve">	2023-10-08 11:39:02</t>
  </si>
  <si>
    <t>6922434660054013853</t>
  </si>
  <si>
    <t xml:space="preserve">	6922434660054013853</t>
  </si>
  <si>
    <t>黔江区</t>
  </si>
  <si>
    <t>城西街道</t>
  </si>
  <si>
    <t xml:space="preserve">	2023-10-08 01:04:25</t>
  </si>
  <si>
    <t xml:space="preserve">	2023-10-10 13:28:09</t>
  </si>
  <si>
    <t xml:space="preserve">	2023-10-08 01:04:30</t>
  </si>
  <si>
    <t>6922407723807872850</t>
  </si>
  <si>
    <t xml:space="preserve">	6922407723807872850</t>
  </si>
  <si>
    <t>福建省</t>
  </si>
  <si>
    <t>福州市</t>
  </si>
  <si>
    <t>鼓楼区</t>
  </si>
  <si>
    <t>洪山镇</t>
  </si>
  <si>
    <t xml:space="preserve">	2023-10-07 22:16:12</t>
  </si>
  <si>
    <t xml:space="preserve">	2023-10-10 21:16:58</t>
  </si>
  <si>
    <t xml:space="preserve">	2023-10-07 22:16:23</t>
  </si>
  <si>
    <t>6922416718494111387</t>
  </si>
  <si>
    <t xml:space="preserve">	6922416718494111387</t>
  </si>
  <si>
    <t>孝感市</t>
  </si>
  <si>
    <t>孝南区</t>
  </si>
  <si>
    <t>祝站镇</t>
  </si>
  <si>
    <t xml:space="preserve">	2023-10-07 21:54:51</t>
  </si>
  <si>
    <t xml:space="preserve">	2023-10-07 21:55:17</t>
  </si>
  <si>
    <t>6922432331552266047</t>
  </si>
  <si>
    <t xml:space="preserve">	6922432331552266047</t>
  </si>
  <si>
    <t>无锡市</t>
  </si>
  <si>
    <t>梁溪区</t>
  </si>
  <si>
    <t>黄巷街道</t>
  </si>
  <si>
    <t xml:space="preserve">	2023-10-07 21:54:00</t>
  </si>
  <si>
    <t xml:space="preserve">	2023-10-07 21:54:04</t>
  </si>
  <si>
    <t>6922407514430838190</t>
  </si>
  <si>
    <t xml:space="preserve">	6922407514430838190</t>
  </si>
  <si>
    <t>湖南省</t>
  </si>
  <si>
    <t>娄底市</t>
  </si>
  <si>
    <t>新化县</t>
  </si>
  <si>
    <t>孟公镇</t>
  </si>
  <si>
    <t xml:space="preserve">	2023-10-07 21:00:13</t>
  </si>
  <si>
    <t xml:space="preserve">	2023-10-07 21:00:14</t>
  </si>
  <si>
    <t>6922420658902013490</t>
  </si>
  <si>
    <t xml:space="preserve">	6922420658902013490</t>
  </si>
  <si>
    <t>衡阳市</t>
  </si>
  <si>
    <t>雁峰区</t>
  </si>
  <si>
    <t>雁峰街道</t>
  </si>
  <si>
    <t xml:space="preserve">	2023-10-07 19:12:55</t>
  </si>
  <si>
    <t xml:space="preserve">	2023-10-10 16:16:56</t>
  </si>
  <si>
    <t xml:space="preserve">	2023-10-07 19:12:56</t>
  </si>
  <si>
    <t>6922420528810563063</t>
  </si>
  <si>
    <t xml:space="preserve">	6922420528810563063</t>
  </si>
  <si>
    <t>仓山区</t>
  </si>
  <si>
    <t>金山街道</t>
  </si>
  <si>
    <t xml:space="preserve">	2023-10-07 17:39:38</t>
  </si>
  <si>
    <t xml:space="preserve">	2023-10-07 17:39:49</t>
  </si>
  <si>
    <t>6922388681917404199</t>
  </si>
  <si>
    <t xml:space="preserve">	6922388681917404199</t>
  </si>
  <si>
    <t>华侨路街道</t>
  </si>
  <si>
    <t xml:space="preserve">	2023-10-07 10:25:42</t>
  </si>
  <si>
    <t xml:space="preserve">	2023-10-07 10:25:48</t>
  </si>
  <si>
    <t>6922410552090957265</t>
  </si>
  <si>
    <t xml:space="preserve">	6922410552090957265</t>
  </si>
  <si>
    <t>辽宁省</t>
  </si>
  <si>
    <t>鞍山市</t>
  </si>
  <si>
    <t>铁东区</t>
  </si>
  <si>
    <t>湖南街道</t>
  </si>
  <si>
    <t xml:space="preserve">	2023-10-07 05:46:26</t>
  </si>
  <si>
    <t xml:space="preserve">	2023-10-11 18:57:25</t>
  </si>
  <si>
    <t xml:space="preserve">	2023-10-07 05:46:27</t>
  </si>
  <si>
    <t>6922376876636771879</t>
  </si>
  <si>
    <t xml:space="preserve">	6922376876636771879</t>
  </si>
  <si>
    <t>广东省</t>
  </si>
  <si>
    <t>清远市</t>
  </si>
  <si>
    <t>清新区</t>
  </si>
  <si>
    <t>太平镇</t>
  </si>
  <si>
    <t xml:space="preserve">	2023-10-06 21:24:51</t>
  </si>
  <si>
    <t xml:space="preserve">	2023-10-06 21:25:59</t>
  </si>
  <si>
    <t>6922369491532387561</t>
  </si>
  <si>
    <t xml:space="preserve">	6922369491532387561</t>
  </si>
  <si>
    <t>汕头市</t>
  </si>
  <si>
    <t>金平区</t>
  </si>
  <si>
    <t>月浦街道</t>
  </si>
  <si>
    <t xml:space="preserve">	2023-10-06 14:55:21</t>
  </si>
  <si>
    <t xml:space="preserve">	2023-10-10 19:51:12</t>
  </si>
  <si>
    <t xml:space="preserve">	2023-10-06 14:55:22</t>
  </si>
  <si>
    <t>6922364726690059863</t>
  </si>
  <si>
    <t xml:space="preserve">	6922364726690059863</t>
  </si>
  <si>
    <t>襄垣县</t>
  </si>
  <si>
    <t>古韩镇</t>
  </si>
  <si>
    <t xml:space="preserve">	2023-10-06 06:32:29</t>
  </si>
  <si>
    <t xml:space="preserve">	2023-10-13 13:23:18</t>
  </si>
  <si>
    <t xml:space="preserve">	2023-10-06 06:32:42</t>
  </si>
  <si>
    <t>退款成功</t>
  </si>
  <si>
    <t>6922366450739451557</t>
  </si>
  <si>
    <t xml:space="preserve">	6922366450739451557</t>
  </si>
  <si>
    <t>浙江省</t>
  </si>
  <si>
    <t>宁波市</t>
  </si>
  <si>
    <t>海曙区</t>
  </si>
  <si>
    <t>西门街道</t>
  </si>
  <si>
    <t xml:space="preserve">	2023-10-06 00:33:31</t>
  </si>
  <si>
    <t xml:space="preserve">	2023-10-06 00:33:33</t>
  </si>
  <si>
    <t>6922351088693876083</t>
  </si>
  <si>
    <t xml:space="preserve">	6922351088693876083</t>
  </si>
  <si>
    <t>南平市</t>
  </si>
  <si>
    <t>武夷山市</t>
  </si>
  <si>
    <t>星村镇</t>
  </si>
  <si>
    <t xml:space="preserve">	2023-10-05 20:43:02</t>
  </si>
  <si>
    <t xml:space="preserve">	2023-10-11 14:35:41</t>
  </si>
  <si>
    <t xml:space="preserve">	2023-10-05 20:43:03</t>
  </si>
  <si>
    <t>6922346176648910423</t>
  </si>
  <si>
    <t xml:space="preserve">	6922346176648910423</t>
  </si>
  <si>
    <t>山东省</t>
  </si>
  <si>
    <t>济南市</t>
  </si>
  <si>
    <t>章丘区</t>
  </si>
  <si>
    <t>明水街道</t>
  </si>
  <si>
    <t xml:space="preserve">	2023-10-05 20:42:28</t>
  </si>
  <si>
    <t xml:space="preserve">	2023-10-05 20:42:34</t>
  </si>
  <si>
    <t>6922365902940083726</t>
  </si>
  <si>
    <t xml:space="preserve">	6922365902940083726</t>
  </si>
  <si>
    <t>东莞市</t>
  </si>
  <si>
    <t>大岭山镇</t>
  </si>
  <si>
    <t xml:space="preserve">	2023-10-05 20:25:50</t>
  </si>
  <si>
    <t xml:space="preserve">	2023-10-05 20:25:55</t>
  </si>
  <si>
    <t>6922352396394370647</t>
  </si>
  <si>
    <t xml:space="preserve">	6922352396394370647</t>
  </si>
  <si>
    <t>本溪市</t>
  </si>
  <si>
    <t>溪湖区</t>
  </si>
  <si>
    <t>东风街道</t>
  </si>
  <si>
    <t xml:space="preserve">	2023-10-05 15:50:13</t>
  </si>
  <si>
    <t xml:space="preserve">	2023-10-05 15:52:16</t>
  </si>
  <si>
    <t>6922356954740364989</t>
  </si>
  <si>
    <t xml:space="preserve">	6922356954740364989</t>
  </si>
  <si>
    <t>深圳市</t>
  </si>
  <si>
    <t>龙华区</t>
  </si>
  <si>
    <t>民治街道</t>
  </si>
  <si>
    <t xml:space="preserve">	2023-10-05 15:30:00</t>
  </si>
  <si>
    <t xml:space="preserve">	2023-10-10 07:26:39</t>
  </si>
  <si>
    <t xml:space="preserve">	2023-10-05 15:30:02</t>
  </si>
  <si>
    <t>6922331366760322705</t>
  </si>
  <si>
    <t xml:space="preserve">	6922331366760322705</t>
  </si>
  <si>
    <t>沈阳市</t>
  </si>
  <si>
    <t>皇姑区</t>
  </si>
  <si>
    <t>华山街道</t>
  </si>
  <si>
    <t xml:space="preserve">	2023-10-05 00:05:30</t>
  </si>
  <si>
    <t xml:space="preserve">	2023-10-12 14:31:24</t>
  </si>
  <si>
    <t xml:space="preserve">	2023-10-05 00:05:35</t>
  </si>
  <si>
    <t>6922331233621185645</t>
  </si>
  <si>
    <t xml:space="preserve">	6922331233621185645</t>
  </si>
  <si>
    <t>杭州市</t>
  </si>
  <si>
    <t>萧山区</t>
  </si>
  <si>
    <t>所前镇</t>
  </si>
  <si>
    <t xml:space="preserve">	2023-10-04 22:42:42</t>
  </si>
  <si>
    <t xml:space="preserve">	2023-10-04 22:42:43</t>
  </si>
  <si>
    <t>6922329631957914773</t>
  </si>
  <si>
    <t xml:space="preserve">	6922329631957914773</t>
  </si>
  <si>
    <t>惠州市</t>
  </si>
  <si>
    <t>惠城区</t>
  </si>
  <si>
    <t>桥西街道</t>
  </si>
  <si>
    <t xml:space="preserve">	2023-10-04 21:57:16</t>
  </si>
  <si>
    <t xml:space="preserve">	2023-10-12 14:32:16</t>
  </si>
  <si>
    <t xml:space="preserve">	2023-10-04 21:57:21</t>
  </si>
  <si>
    <t>6922324451065402757</t>
  </si>
  <si>
    <t xml:space="preserve">	6922324451065402757</t>
  </si>
  <si>
    <t xml:space="preserve">	2023-10-04 18:59:27</t>
  </si>
  <si>
    <t xml:space="preserve">	2023-10-12 14:31:43</t>
  </si>
  <si>
    <t xml:space="preserve">	2023-10-04 18:59:58</t>
  </si>
  <si>
    <t>6922315229900051733</t>
  </si>
  <si>
    <t xml:space="preserve">	6922315229900051733</t>
  </si>
  <si>
    <t>廊坊市</t>
  </si>
  <si>
    <t>香河县</t>
  </si>
  <si>
    <t>淑阳镇</t>
  </si>
  <si>
    <t xml:space="preserve">	2023-10-04 11:45:31</t>
  </si>
  <si>
    <t xml:space="preserve">	2023-10-08 17:23:42</t>
  </si>
  <si>
    <t xml:space="preserve">	2023-10-04 11:45:32</t>
  </si>
  <si>
    <t>6922310119527683841</t>
  </si>
  <si>
    <t xml:space="preserve">	6922310119527683841</t>
  </si>
  <si>
    <t>叠彩区</t>
  </si>
  <si>
    <t>叠彩街道</t>
  </si>
  <si>
    <t xml:space="preserve">	2023-10-04 00:48:56</t>
  </si>
  <si>
    <t xml:space="preserve">	2023-10-11 17:00:10</t>
  </si>
  <si>
    <t xml:space="preserve">	2023-10-04 00:48:57</t>
  </si>
  <si>
    <t>6922319055681951654</t>
  </si>
  <si>
    <t xml:space="preserve">	6922319055681951654</t>
  </si>
  <si>
    <t xml:space="preserve">	2023-10-04 00:48:46</t>
  </si>
  <si>
    <t xml:space="preserve">	2023-10-04 00:48:47</t>
  </si>
  <si>
    <t>6922301040591508655</t>
  </si>
  <si>
    <t xml:space="preserve">	6922301040591508655</t>
  </si>
  <si>
    <t>长沙市</t>
  </si>
  <si>
    <t>长沙县</t>
  </si>
  <si>
    <t>星沙街道</t>
  </si>
  <si>
    <t xml:space="preserve">	2023-10-04 00:47:38</t>
  </si>
  <si>
    <t xml:space="preserve">	2023-10-04 00:47:45</t>
  </si>
  <si>
    <t>6922314638232982598</t>
  </si>
  <si>
    <t xml:space="preserve">	6922314638232982598</t>
  </si>
  <si>
    <t>茂名市</t>
  </si>
  <si>
    <t>茂南区</t>
  </si>
  <si>
    <t>官渡街道</t>
  </si>
  <si>
    <t xml:space="preserve">	2023-10-04 00:46:53</t>
  </si>
  <si>
    <t xml:space="preserve">	2023-10-11 17:00:28</t>
  </si>
  <si>
    <t xml:space="preserve">	2023-10-04 00:46:57</t>
  </si>
  <si>
    <t>6922311710715286761</t>
  </si>
  <si>
    <t xml:space="preserve">	6922311710715286761</t>
  </si>
  <si>
    <t>十堰市</t>
  </si>
  <si>
    <t>张湾区</t>
  </si>
  <si>
    <t xml:space="preserve">	2023-10-03 21:02:51</t>
  </si>
  <si>
    <t xml:space="preserve">	2023-10-06 14:51:26</t>
  </si>
  <si>
    <t xml:space="preserve">	2023-10-03 21:02:52</t>
  </si>
  <si>
    <t>6922307025679226667</t>
  </si>
  <si>
    <t xml:space="preserve">	6922307025679226667</t>
  </si>
  <si>
    <t>郑州市</t>
  </si>
  <si>
    <t>新郑市</t>
  </si>
  <si>
    <t>龙湖镇</t>
  </si>
  <si>
    <t xml:space="preserve">	2023-10-03 15:16:16</t>
  </si>
  <si>
    <t xml:space="preserve">	2023-10-10 17:12:36</t>
  </si>
  <si>
    <t xml:space="preserve">	2023-10-03 15:16:17</t>
  </si>
  <si>
    <t>6922299885229315634</t>
  </si>
  <si>
    <t xml:space="preserve">	6922299885229315634</t>
  </si>
  <si>
    <t xml:space="preserve">	2023-10-03 11:03:34</t>
  </si>
  <si>
    <t xml:space="preserve">	2023-10-06 18:35:26</t>
  </si>
  <si>
    <t xml:space="preserve">	2023-10-03 11:03:35</t>
  </si>
  <si>
    <t>6922261766485054931</t>
  </si>
  <si>
    <t xml:space="preserve">	6922261766485054931</t>
  </si>
  <si>
    <t>济宁市</t>
  </si>
  <si>
    <t>任城区</t>
  </si>
  <si>
    <t>仙营街道</t>
  </si>
  <si>
    <t xml:space="preserve">	2023-10-02 21:54:03</t>
  </si>
  <si>
    <t xml:space="preserve">	2023-10-02 21:54:33</t>
  </si>
  <si>
    <t>6922288171151988047</t>
  </si>
  <si>
    <t xml:space="preserve">	6922288171151988047</t>
  </si>
  <si>
    <t>江西省</t>
  </si>
  <si>
    <t>宜春市</t>
  </si>
  <si>
    <t>奉新县</t>
  </si>
  <si>
    <t>赤岸镇</t>
  </si>
  <si>
    <t xml:space="preserve">	2023-10-02 18:27:10</t>
  </si>
  <si>
    <t xml:space="preserve">	2023-10-02 18:27:15</t>
  </si>
  <si>
    <t>6922276847147161210</t>
  </si>
  <si>
    <t xml:space="preserve">	6922276847147161210</t>
  </si>
  <si>
    <t>广州市</t>
  </si>
  <si>
    <t>天河区</t>
  </si>
  <si>
    <t>员村街道</t>
  </si>
  <si>
    <t xml:space="preserve">	2023-10-02 17:23:45</t>
  </si>
  <si>
    <t xml:space="preserve">	2023-10-07 10:05:41</t>
  </si>
  <si>
    <t xml:space="preserve">	2023-10-02 17:24:08</t>
  </si>
  <si>
    <t>6922276738042172432</t>
  </si>
  <si>
    <t xml:space="preserve">	6922276738042172432</t>
  </si>
  <si>
    <t>贵港市</t>
  </si>
  <si>
    <t>桂平市</t>
  </si>
  <si>
    <t>西山镇</t>
  </si>
  <si>
    <t xml:space="preserve">	2023-10-02 15:55:37</t>
  </si>
  <si>
    <t xml:space="preserve">	2023-10-09 16:27:29</t>
  </si>
  <si>
    <t xml:space="preserve">	2023-10-02 15:55:41</t>
  </si>
  <si>
    <t>6922274689378948097</t>
  </si>
  <si>
    <t xml:space="preserve">	6922274689378948097</t>
  </si>
  <si>
    <t>青岛市</t>
  </si>
  <si>
    <t>即墨区</t>
  </si>
  <si>
    <t>通济街道</t>
  </si>
  <si>
    <t xml:space="preserve">	2023-10-02 13:36:55</t>
  </si>
  <si>
    <t xml:space="preserve">	2023-10-09 16:27:45</t>
  </si>
  <si>
    <t xml:space="preserve">	2023-10-02 13:36:56</t>
  </si>
  <si>
    <t>6922276401084634282</t>
  </si>
  <si>
    <t xml:space="preserve">	6922276401084634282</t>
  </si>
  <si>
    <t>衡南县</t>
  </si>
  <si>
    <t xml:space="preserve">	2023-10-02 12:05:02</t>
  </si>
  <si>
    <t xml:space="preserve">	2023-10-02 12:05:09</t>
  </si>
  <si>
    <t>6922283258943181909</t>
  </si>
  <si>
    <t xml:space="preserve">	6922283258943181909</t>
  </si>
  <si>
    <t>浦口区</t>
  </si>
  <si>
    <t>江浦街道</t>
  </si>
  <si>
    <t xml:space="preserve">	2023-10-02 11:09:06</t>
  </si>
  <si>
    <t xml:space="preserve">	2023-10-02 11:09:07</t>
  </si>
  <si>
    <t>6922285605034202197</t>
  </si>
  <si>
    <t xml:space="preserve">	6922285605034202197</t>
  </si>
  <si>
    <t>盐城市</t>
  </si>
  <si>
    <t>亭湖区</t>
  </si>
  <si>
    <t>先锋街道</t>
  </si>
  <si>
    <t xml:space="preserve">	2023-10-02 11:07:17</t>
  </si>
  <si>
    <t xml:space="preserve">	2023-10-02 11:07:18</t>
  </si>
  <si>
    <t>6922267312345650821</t>
  </si>
  <si>
    <t xml:space="preserve">	6922267312345650821</t>
  </si>
  <si>
    <t>黑龙江省</t>
  </si>
  <si>
    <t>哈尔滨市</t>
  </si>
  <si>
    <t>平房区</t>
  </si>
  <si>
    <t>兴建街道</t>
  </si>
  <si>
    <t xml:space="preserve">	2023-10-02 01:07:59</t>
  </si>
  <si>
    <t xml:space="preserve">	2023-10-06 00:39:52</t>
  </si>
  <si>
    <t xml:space="preserve">	2023-10-02 01:08:00</t>
  </si>
  <si>
    <t>6922259623229855498</t>
  </si>
  <si>
    <t xml:space="preserve">	6922259623229855498</t>
  </si>
  <si>
    <t>阳朔县</t>
  </si>
  <si>
    <t>阳朔镇</t>
  </si>
  <si>
    <t xml:space="preserve">	2023-10-01 14:01:24</t>
  </si>
  <si>
    <t xml:space="preserve">	2023-10-06 17:03:19</t>
  </si>
  <si>
    <t xml:space="preserve">	2023-10-01 14:01:43</t>
  </si>
  <si>
    <t>6922261812967970769</t>
  </si>
  <si>
    <t xml:space="preserve">	6922261812967970769</t>
  </si>
  <si>
    <t>昆山市</t>
  </si>
  <si>
    <t>玉山镇</t>
  </si>
  <si>
    <t xml:space="preserve">	2023-10-01 10:17:48</t>
  </si>
  <si>
    <t xml:space="preserve">	2023-10-04 13:10:52</t>
  </si>
  <si>
    <t xml:space="preserve">	2023-10-01 10:18:00</t>
  </si>
  <si>
    <t>6922233310663415126</t>
  </si>
  <si>
    <t xml:space="preserve">	6922233310663415126</t>
  </si>
  <si>
    <t>福田区</t>
  </si>
  <si>
    <t>福保街道</t>
  </si>
  <si>
    <t xml:space="preserve">	2023-10-01 07:41:37</t>
  </si>
  <si>
    <t xml:space="preserve">	2023-10-03 17:54:21</t>
  </si>
  <si>
    <t xml:space="preserve">	2023-10-01 07:41:53</t>
  </si>
  <si>
    <t>6922252754673276308</t>
  </si>
  <si>
    <t xml:space="preserve">	6922252754673276308</t>
  </si>
  <si>
    <t>安阳市</t>
  </si>
  <si>
    <t>安阳县</t>
  </si>
  <si>
    <t>伦掌镇</t>
  </si>
  <si>
    <t xml:space="preserve">	2023-10-01 05:56:09</t>
  </si>
  <si>
    <t xml:space="preserve">	2023-10-04 16:21:49</t>
  </si>
  <si>
    <t xml:space="preserve">	2023-10-01 05:56:23</t>
  </si>
  <si>
    <t>6922250415720043880</t>
  </si>
  <si>
    <t xml:space="preserve">	6922250415720043880</t>
  </si>
  <si>
    <t>保定市</t>
  </si>
  <si>
    <t>莲池区</t>
  </si>
  <si>
    <t>韩庄乡</t>
  </si>
  <si>
    <t xml:space="preserve">	2023-10-01 02:00:43</t>
  </si>
  <si>
    <t xml:space="preserve">	2023-10-08 23:02:43</t>
  </si>
  <si>
    <t xml:space="preserve">	2023-10-01 02:00:49</t>
  </si>
  <si>
    <t>6922221220901885829</t>
  </si>
  <si>
    <t xml:space="preserve">	6922221220901885829</t>
  </si>
  <si>
    <t>漳州市</t>
  </si>
  <si>
    <t>云霄县</t>
  </si>
  <si>
    <t>云陵镇</t>
  </si>
  <si>
    <t xml:space="preserve">	2023-09-30 23:48:50</t>
  </si>
  <si>
    <t xml:space="preserve">	2023-09-30 23:48:52</t>
  </si>
  <si>
    <t>6922234527995795131</t>
  </si>
  <si>
    <t xml:space="preserve">	6922234527995795131</t>
  </si>
  <si>
    <t xml:space="preserve">	3639099213616426755</t>
  </si>
  <si>
    <t>恩施土家族苗族自治州</t>
  </si>
  <si>
    <t>恩施市</t>
  </si>
  <si>
    <t xml:space="preserve">	2023-09-30 20:51:29</t>
  </si>
  <si>
    <t xml:space="preserve">	2023-10-08 15:55:37</t>
  </si>
  <si>
    <t xml:space="preserve">	2023-09-30 20:51:50</t>
  </si>
  <si>
    <t>6922238602224997489</t>
  </si>
  <si>
    <t xml:space="preserve">	6922238602224997489</t>
  </si>
  <si>
    <t>云南省</t>
  </si>
  <si>
    <t>大理白族自治州</t>
  </si>
  <si>
    <t>大理市</t>
  </si>
  <si>
    <t>湾桥镇</t>
  </si>
  <si>
    <t xml:space="preserve">	2023-09-30 18:53:09</t>
  </si>
  <si>
    <t xml:space="preserve">	2023-10-08 15:56:16</t>
  </si>
  <si>
    <t xml:space="preserve">	2023-09-30 18:53:17</t>
  </si>
  <si>
    <t>6922236560074544493</t>
  </si>
  <si>
    <t xml:space="preserve">	6922236560074544493</t>
  </si>
  <si>
    <t>湛江市</t>
  </si>
  <si>
    <t>徐闻县</t>
  </si>
  <si>
    <t>徐城街道</t>
  </si>
  <si>
    <t xml:space="preserve">	2023-09-30 18:50:49</t>
  </si>
  <si>
    <t xml:space="preserve">	2023-10-08 23:03:00</t>
  </si>
  <si>
    <t xml:space="preserve">	2023-09-30 18:51:01</t>
  </si>
  <si>
    <t>6922227514039866733</t>
  </si>
  <si>
    <t xml:space="preserve">	6922227514039866733</t>
  </si>
  <si>
    <t xml:space="preserve">	2023-09-30 17:49:07</t>
  </si>
  <si>
    <t xml:space="preserve">	2023-09-30 17:49:16</t>
  </si>
  <si>
    <t>6922225062543889506</t>
  </si>
  <si>
    <t xml:space="preserve">	6922225062543889506</t>
  </si>
  <si>
    <t xml:space="preserve">	3641744393989403970</t>
  </si>
  <si>
    <t>内蒙古自治区</t>
  </si>
  <si>
    <t>赤峰市</t>
  </si>
  <si>
    <t>红山区</t>
  </si>
  <si>
    <t>桥北街道</t>
  </si>
  <si>
    <t xml:space="preserve">	2023-09-30 12:21:27</t>
  </si>
  <si>
    <t xml:space="preserve">	2023-10-03 04:50:37</t>
  </si>
  <si>
    <t xml:space="preserve">	2023-09-30 12:21:30</t>
  </si>
  <si>
    <t>6922225046389068898</t>
  </si>
  <si>
    <t xml:space="preserve">	6922225046389068898</t>
  </si>
  <si>
    <t>呼伦贝尔市</t>
  </si>
  <si>
    <t>鄂伦春自治旗</t>
  </si>
  <si>
    <t>诺敏镇</t>
  </si>
  <si>
    <t xml:space="preserve">	2023-09-30 12:21:05</t>
  </si>
  <si>
    <t xml:space="preserve">	2023-10-07 15:56:27</t>
  </si>
  <si>
    <t xml:space="preserve">	2023-09-30 12:21:08</t>
  </si>
  <si>
    <t>6922224400132084863</t>
  </si>
  <si>
    <t xml:space="preserve">	6922224400132084863</t>
  </si>
  <si>
    <t>泉州市</t>
  </si>
  <si>
    <t>惠安县</t>
  </si>
  <si>
    <t>东园镇</t>
  </si>
  <si>
    <t xml:space="preserve">	2023-09-29 23:36:50</t>
  </si>
  <si>
    <t xml:space="preserve">	2023-10-07 14:43:27</t>
  </si>
  <si>
    <t xml:space="preserve">	2023-09-29 23:36:58</t>
  </si>
  <si>
    <t>6922215644716078207</t>
  </si>
  <si>
    <t xml:space="preserve">	6922215644716078207</t>
  </si>
  <si>
    <t xml:space="preserve">	2023-09-29 23:36:36</t>
  </si>
  <si>
    <t xml:space="preserve">	2023-09-29 23:36:44</t>
  </si>
  <si>
    <t>6922231323436389503</t>
  </si>
  <si>
    <t xml:space="preserve">	6922231323436389503</t>
  </si>
  <si>
    <t xml:space="preserve">	2023-09-29 23:36:19</t>
  </si>
  <si>
    <t xml:space="preserve">	2023-09-29 23:36:30</t>
  </si>
  <si>
    <t>6922224423252923519</t>
  </si>
  <si>
    <t xml:space="preserve">	6922224423252923519</t>
  </si>
  <si>
    <t xml:space="preserve">	2023-09-29 23:36:05</t>
  </si>
  <si>
    <t xml:space="preserve">	2023-09-29 23:36:13</t>
  </si>
  <si>
    <t>6922224430763283583</t>
  </si>
  <si>
    <t xml:space="preserve">	6922224430763283583</t>
  </si>
  <si>
    <t xml:space="preserve">	2023-09-29 23:35:51</t>
  </si>
  <si>
    <t xml:space="preserve">	2023-09-29 23:35:59</t>
  </si>
  <si>
    <t>6922224400849900671</t>
  </si>
  <si>
    <t xml:space="preserve">	6922224400849900671</t>
  </si>
  <si>
    <t xml:space="preserve">	2023-09-29 23:35:37</t>
  </si>
  <si>
    <t xml:space="preserve">	2023-09-29 23:35:45</t>
  </si>
  <si>
    <t>6922231353808589951</t>
  </si>
  <si>
    <t xml:space="preserve">	6922231353808589951</t>
  </si>
  <si>
    <t xml:space="preserve">	2023-09-29 23:35:23</t>
  </si>
  <si>
    <t xml:space="preserve">	2023-09-29 23:35:31</t>
  </si>
  <si>
    <t>6922215627418375295</t>
  </si>
  <si>
    <t xml:space="preserve">	6922215627418375295</t>
  </si>
  <si>
    <t xml:space="preserve">	2023-09-29 23:34:29</t>
  </si>
  <si>
    <t xml:space="preserve">	2023-09-29 23:34:36</t>
  </si>
  <si>
    <t>6922215571497817386</t>
  </si>
  <si>
    <t xml:space="preserve">	6922215571497817386</t>
  </si>
  <si>
    <t>花桥镇</t>
  </si>
  <si>
    <t xml:space="preserve">	2023-09-29 23:09:21</t>
  </si>
  <si>
    <t xml:space="preserve">	2023-09-29 23:09:22</t>
  </si>
  <si>
    <t>6922190441195837160</t>
  </si>
  <si>
    <t xml:space="preserve">	6922190441195837160</t>
  </si>
  <si>
    <t>安徽省</t>
  </si>
  <si>
    <t>六安市</t>
  </si>
  <si>
    <t>舒城县</t>
  </si>
  <si>
    <t>张母桥镇</t>
  </si>
  <si>
    <t xml:space="preserve">	2023-09-29 13:33:01</t>
  </si>
  <si>
    <t xml:space="preserve">	2023-10-06 16:15:10</t>
  </si>
  <si>
    <t xml:space="preserve">	2023-09-29 13:33:16</t>
  </si>
  <si>
    <t>6922202793342014510</t>
  </si>
  <si>
    <t xml:space="preserve">	6922202793342014510</t>
  </si>
  <si>
    <t>拱墅区</t>
  </si>
  <si>
    <t>长庆街道</t>
  </si>
  <si>
    <t xml:space="preserve">	2023-09-28 19:42:31</t>
  </si>
  <si>
    <t xml:space="preserve">	2023-10-09 16:15:34</t>
  </si>
  <si>
    <t xml:space="preserve">	2023-09-28 19:42:32</t>
  </si>
  <si>
    <t>6922191704824681939</t>
  </si>
  <si>
    <t xml:space="preserve">	6922191704824681939</t>
  </si>
  <si>
    <t xml:space="preserve">	2023-09-28 19:38:46</t>
  </si>
  <si>
    <t xml:space="preserve">	2023-10-06 16:15:59</t>
  </si>
  <si>
    <t xml:space="preserve">	2023-09-28 19:38:48</t>
  </si>
  <si>
    <t>6922162561855132730</t>
  </si>
  <si>
    <t xml:space="preserve">	6922162561855132730</t>
  </si>
  <si>
    <t>凉山彝族自治州</t>
  </si>
  <si>
    <t>冕宁县</t>
  </si>
  <si>
    <t>高阳街道</t>
  </si>
  <si>
    <t xml:space="preserve">	2023-09-28 12:56:53</t>
  </si>
  <si>
    <t xml:space="preserve">	2023-10-05 19:07:00</t>
  </si>
  <si>
    <t xml:space="preserve">	2023-09-28 12:56:56</t>
  </si>
  <si>
    <t>6922074102900004516</t>
  </si>
  <si>
    <t xml:space="preserve">	6922074102900004516</t>
  </si>
  <si>
    <t>宜兴市</t>
  </si>
  <si>
    <t>湖父镇</t>
  </si>
  <si>
    <t xml:space="preserve">	2023-09-24 20:48:45</t>
  </si>
  <si>
    <t xml:space="preserve">	2023-10-02 13:47:41</t>
  </si>
  <si>
    <t xml:space="preserve">	2023-09-24 20:48:57</t>
  </si>
  <si>
    <t>6922061309045707815</t>
  </si>
  <si>
    <t xml:space="preserve">	6922061309045707815</t>
  </si>
  <si>
    <t>水口街道</t>
  </si>
  <si>
    <t xml:space="preserve">	2023-09-23 18:53:19</t>
  </si>
  <si>
    <t xml:space="preserve">	2023-10-02 13:47:10</t>
  </si>
  <si>
    <t xml:space="preserve">	2023-09-23 18:53:20</t>
  </si>
  <si>
    <t>6922018562508264869</t>
  </si>
  <si>
    <t xml:space="preserve">	6922018562508264869</t>
  </si>
  <si>
    <t>许昌市</t>
  </si>
  <si>
    <t>魏都区</t>
  </si>
  <si>
    <t>五一路街道</t>
  </si>
  <si>
    <t xml:space="preserve">	2023-09-23 15:07:57</t>
  </si>
  <si>
    <t xml:space="preserve">	2023-09-30 15:48:39</t>
  </si>
  <si>
    <t xml:space="preserve">	2023-09-23 15:08:08</t>
  </si>
  <si>
    <t>6922029669621306823</t>
  </si>
  <si>
    <t xml:space="preserve">	6922029669621306823</t>
  </si>
  <si>
    <t>已结算</t>
  </si>
  <si>
    <t>中原区</t>
  </si>
  <si>
    <t>秦岭路街道</t>
  </si>
  <si>
    <t xml:space="preserve">	2023-09-23 13:31:04</t>
  </si>
  <si>
    <t xml:space="preserve">	2023-09-26 17:09:18</t>
  </si>
  <si>
    <t xml:space="preserve">	2023-09-23 13:31:05</t>
  </si>
  <si>
    <t>6922018361829299628</t>
  </si>
  <si>
    <t xml:space="preserve">	6922018361829299628</t>
  </si>
  <si>
    <t>建安区</t>
  </si>
  <si>
    <t>榆林乡</t>
  </si>
  <si>
    <t xml:space="preserve">	2023-09-23 13:28:21</t>
  </si>
  <si>
    <t xml:space="preserve">	2023-09-23 13:28:31</t>
  </si>
  <si>
    <t>6922040740329035027</t>
  </si>
  <si>
    <t xml:space="preserve">	6922040740329035027</t>
  </si>
  <si>
    <t>中原西路街道</t>
  </si>
  <si>
    <t xml:space="preserve">	2023-09-23 13:26:41</t>
  </si>
  <si>
    <t xml:space="preserve">	2023-09-23 13:27:14</t>
  </si>
  <si>
    <t>6922022871753102729</t>
  </si>
  <si>
    <t xml:space="preserve">	6922022871753102729</t>
  </si>
  <si>
    <t>德阳市</t>
  </si>
  <si>
    <t>罗江区</t>
  </si>
  <si>
    <t>略坪镇</t>
  </si>
  <si>
    <t xml:space="preserve">	2023-09-23 12:11:30</t>
  </si>
  <si>
    <t xml:space="preserve">	2023-09-30 15:48:40</t>
  </si>
  <si>
    <t xml:space="preserve">	2023-09-23 12:11:34</t>
  </si>
  <si>
    <t>6922022852299724205</t>
  </si>
  <si>
    <t xml:space="preserve">	6922022852299724205</t>
  </si>
  <si>
    <t xml:space="preserve">	2023-09-23 11:44:06</t>
  </si>
  <si>
    <t xml:space="preserve">	2023-09-27 19:54:05</t>
  </si>
  <si>
    <t xml:space="preserve">	2023-09-23 11:44:10</t>
  </si>
  <si>
    <t>6922011630240929059</t>
  </si>
  <si>
    <t xml:space="preserve">	6922011630240929059</t>
  </si>
  <si>
    <t>旌阳区</t>
  </si>
  <si>
    <t>旌东街道</t>
  </si>
  <si>
    <t xml:space="preserve">	2023-09-23 11:38:46</t>
  </si>
  <si>
    <t xml:space="preserve">	2023-09-23 11:38:54</t>
  </si>
  <si>
    <t>6922029485198612453</t>
  </si>
  <si>
    <t xml:space="preserve">	6922029485198612453</t>
  </si>
  <si>
    <t>旌阳街道</t>
  </si>
  <si>
    <t xml:space="preserve">	2023-09-23 11:38:09</t>
  </si>
  <si>
    <t xml:space="preserve">	2023-09-23 11:38:28</t>
  </si>
  <si>
    <t>6922020585277691267</t>
  </si>
  <si>
    <t xml:space="preserve">	6922020585277691267</t>
  </si>
  <si>
    <t xml:space="preserve">	2023-09-23 11:38:00</t>
  </si>
  <si>
    <t xml:space="preserve">	2023-09-30 15:48:38</t>
  </si>
  <si>
    <t xml:space="preserve">	2023-09-23 11:38:05</t>
  </si>
  <si>
    <t>6922040488424707871</t>
  </si>
  <si>
    <t xml:space="preserve">	6922040488424707871</t>
  </si>
  <si>
    <t>新乡市</t>
  </si>
  <si>
    <t>凤泉区</t>
  </si>
  <si>
    <t>宝西街道</t>
  </si>
  <si>
    <t xml:space="preserve">	2023-09-23 11:29:45</t>
  </si>
  <si>
    <t xml:space="preserve">	2023-09-23 11:29:46</t>
  </si>
  <si>
    <t>6922025655604941931</t>
  </si>
  <si>
    <t xml:space="preserve">	6922025655604941931</t>
  </si>
  <si>
    <t xml:space="preserve">	2023-09-23 11:18:49</t>
  </si>
  <si>
    <t xml:space="preserve">	2023-09-23 11:18:50</t>
  </si>
  <si>
    <t>6922042528838915465</t>
  </si>
  <si>
    <t xml:space="preserve">	6922042528838915465</t>
  </si>
  <si>
    <t>万安镇</t>
  </si>
  <si>
    <t xml:space="preserve">	2023-09-23 11:10:48</t>
  </si>
  <si>
    <t xml:space="preserve">	2023-09-27 18:58:40</t>
  </si>
  <si>
    <t xml:space="preserve">	2023-09-23 11:11:19</t>
  </si>
  <si>
    <t>6922044832091543135</t>
  </si>
  <si>
    <t xml:space="preserve">	6922044832091543135</t>
  </si>
  <si>
    <t>金堂县</t>
  </si>
  <si>
    <t>赵镇街道</t>
  </si>
  <si>
    <t xml:space="preserve">	2023-09-23 11:08:59</t>
  </si>
  <si>
    <t xml:space="preserve">	2023-09-27 20:37:22</t>
  </si>
  <si>
    <t xml:space="preserve">	2023-09-23 11:09:00</t>
  </si>
  <si>
    <t>6922040439683683915</t>
  </si>
  <si>
    <t xml:space="preserve">	6922040439683683915</t>
  </si>
  <si>
    <t xml:space="preserve">	2023-09-23 11:04:31</t>
  </si>
  <si>
    <t xml:space="preserve">	2023-09-23 11:04:56</t>
  </si>
  <si>
    <t>6922038033771075076</t>
  </si>
  <si>
    <t xml:space="preserve">	6922038033771075076</t>
  </si>
  <si>
    <t xml:space="preserve">	2023-09-23 11:03:40</t>
  </si>
  <si>
    <t xml:space="preserve">	2023-09-23 11:03:41</t>
  </si>
  <si>
    <t>6922016257614223078</t>
  </si>
  <si>
    <t xml:space="preserve">	6922016257614223078</t>
  </si>
  <si>
    <t xml:space="preserve">	2023-09-23 11:03:37</t>
  </si>
  <si>
    <t xml:space="preserve">	2023-09-27 22:21:35</t>
  </si>
  <si>
    <t xml:space="preserve">	2023-09-23 11:04:07</t>
  </si>
  <si>
    <t>6922027986251355305</t>
  </si>
  <si>
    <t xml:space="preserve">	6922027986251355305</t>
  </si>
  <si>
    <t xml:space="preserve">	2023-09-23 11:02:20</t>
  </si>
  <si>
    <t xml:space="preserve">	2023-09-23 11:02:27</t>
  </si>
  <si>
    <t>6922034326005683667</t>
  </si>
  <si>
    <t xml:space="preserve">	6922034326005683667</t>
  </si>
  <si>
    <t xml:space="preserve">	2023-09-23 11:02:12</t>
  </si>
  <si>
    <t xml:space="preserve">	2023-09-27 22:09:25</t>
  </si>
  <si>
    <t xml:space="preserve">	2023-09-23 11:02:21</t>
  </si>
  <si>
    <t>6922027944503482259</t>
  </si>
  <si>
    <t xml:space="preserve">	6922027944503482259</t>
  </si>
  <si>
    <t xml:space="preserve">	2023-09-23 11:00:10</t>
  </si>
  <si>
    <t xml:space="preserve">	2023-09-28 20:46:42</t>
  </si>
  <si>
    <t xml:space="preserve">	2023-09-23 11:00:13</t>
  </si>
  <si>
    <t>6922025629730346667</t>
  </si>
  <si>
    <t xml:space="preserve">	6922025629730346667</t>
  </si>
  <si>
    <t>双流区</t>
  </si>
  <si>
    <t xml:space="preserve">	2023-09-23 10:59:23</t>
  </si>
  <si>
    <t xml:space="preserve">	2023-09-23 11:00:11</t>
  </si>
  <si>
    <t>6922035745122751943</t>
  </si>
  <si>
    <t xml:space="preserve">	6922035745122751943</t>
  </si>
  <si>
    <t xml:space="preserve">	2023-09-23 10:58:19</t>
  </si>
  <si>
    <t xml:space="preserve">	2023-09-26 21:40:54</t>
  </si>
  <si>
    <t xml:space="preserve">	2023-09-23 10:58:22</t>
  </si>
  <si>
    <t>6922016247103624987</t>
  </si>
  <si>
    <t xml:space="preserve">	6922016247103624987</t>
  </si>
  <si>
    <t>新兴街道</t>
  </si>
  <si>
    <t xml:space="preserve">	2023-09-23 10:57:05</t>
  </si>
  <si>
    <t xml:space="preserve">	2023-09-23 10:57:07</t>
  </si>
  <si>
    <t>6922018085940434021</t>
  </si>
  <si>
    <t xml:space="preserve">	6922018085940434021</t>
  </si>
  <si>
    <t>彭镇</t>
  </si>
  <si>
    <t xml:space="preserve">	2023-09-23 10:56:47</t>
  </si>
  <si>
    <t xml:space="preserve">	2023-09-26 20:12:24</t>
  </si>
  <si>
    <t xml:space="preserve">	2023-09-23 10:57:02</t>
  </si>
  <si>
    <t>6922042465089689049</t>
  </si>
  <si>
    <t xml:space="preserve">	6922042465089689049</t>
  </si>
  <si>
    <t xml:space="preserve">	2023-09-23 10:50:38</t>
  </si>
  <si>
    <t xml:space="preserve">	2023-09-23 10:50:41</t>
  </si>
  <si>
    <t>6922035736917251536</t>
  </si>
  <si>
    <t xml:space="preserve">	6922035736917251536</t>
  </si>
  <si>
    <t xml:space="preserve">	2023-09-23 10:47:53</t>
  </si>
  <si>
    <t xml:space="preserve">	2023-09-27 08:37:13</t>
  </si>
  <si>
    <t xml:space="preserve">	2023-09-23 10:48:04</t>
  </si>
  <si>
    <t>6922018081007998101</t>
  </si>
  <si>
    <t xml:space="preserve">	6922018081007998101</t>
  </si>
  <si>
    <t>郫都区</t>
  </si>
  <si>
    <t>合作街道</t>
  </si>
  <si>
    <t xml:space="preserve">	2023-09-23 10:46:20</t>
  </si>
  <si>
    <t xml:space="preserve">	2023-09-26 17:23:08</t>
  </si>
  <si>
    <t xml:space="preserve">	2023-09-23 10:46:22</t>
  </si>
  <si>
    <t>6922020483064207185</t>
  </si>
  <si>
    <t xml:space="preserve">	6922020483064207185</t>
  </si>
  <si>
    <t xml:space="preserve">	2023-09-23 10:44:56</t>
  </si>
  <si>
    <t xml:space="preserve">	2023-09-23 10:47:42</t>
  </si>
  <si>
    <t>6922029406448523072</t>
  </si>
  <si>
    <t xml:space="preserve">	6922029406448523072</t>
  </si>
  <si>
    <t>协和街道</t>
  </si>
  <si>
    <t xml:space="preserve">	2023-09-23 10:44:33</t>
  </si>
  <si>
    <t xml:space="preserve">	2023-09-26 17:58:32</t>
  </si>
  <si>
    <t xml:space="preserve">	2023-09-23 10:45:19</t>
  </si>
  <si>
    <t>6922020442298062667</t>
  </si>
  <si>
    <t xml:space="preserve">	6922020442298062667</t>
  </si>
  <si>
    <t xml:space="preserve">	2023-09-23 10:43:01</t>
  </si>
  <si>
    <t xml:space="preserve">	2023-09-27 20:10:35</t>
  </si>
  <si>
    <t xml:space="preserve">	2023-09-23 10:43:05</t>
  </si>
  <si>
    <t>6922016204619781384</t>
  </si>
  <si>
    <t xml:space="preserve">	6922016204619781384</t>
  </si>
  <si>
    <t xml:space="preserve">	2023-09-23 10:42:36</t>
  </si>
  <si>
    <t xml:space="preserve">	2023-09-23 10:42:37</t>
  </si>
  <si>
    <t>6922037988651898424</t>
  </si>
  <si>
    <t xml:space="preserve">	6922037988651898424</t>
  </si>
  <si>
    <t>三官庙街道</t>
  </si>
  <si>
    <t xml:space="preserve">	2023-09-23 10:42:20</t>
  </si>
  <si>
    <t xml:space="preserve">	2023-09-27 19:10:06</t>
  </si>
  <si>
    <t xml:space="preserve">	2023-09-23 10:42:24</t>
  </si>
  <si>
    <t>6922035729406433199</t>
  </si>
  <si>
    <t xml:space="preserve">	6922035729406433199</t>
  </si>
  <si>
    <t xml:space="preserve">	2023-09-23 10:41:58</t>
  </si>
  <si>
    <t xml:space="preserve">	2023-09-27 19:58:44</t>
  </si>
  <si>
    <t xml:space="preserve">	2023-09-23 10:42:01</t>
  </si>
  <si>
    <t>6922020455305385687</t>
  </si>
  <si>
    <t xml:space="preserve">	6922020455305385687</t>
  </si>
  <si>
    <t xml:space="preserve">	2023-09-23 10:41:49</t>
  </si>
  <si>
    <t xml:space="preserve">	2023-09-27 08:37:31</t>
  </si>
  <si>
    <t xml:space="preserve">	2023-09-23 10:41:57</t>
  </si>
  <si>
    <t>6922042489429694069</t>
  </si>
  <si>
    <t xml:space="preserve">	6922042489429694069</t>
  </si>
  <si>
    <t>华阳街道</t>
  </si>
  <si>
    <t xml:space="preserve">	2023-09-23 10:40:11</t>
  </si>
  <si>
    <t xml:space="preserve">	2023-09-28 20:46:23</t>
  </si>
  <si>
    <t xml:space="preserve">	2023-09-23 10:40:28</t>
  </si>
  <si>
    <t>6922011541070550509</t>
  </si>
  <si>
    <t xml:space="preserve">	6922011541070550509</t>
  </si>
  <si>
    <t>新津区</t>
  </si>
  <si>
    <t>五津街道</t>
  </si>
  <si>
    <t xml:space="preserve">	2023-09-23 10:39:16</t>
  </si>
  <si>
    <t xml:space="preserve">	2023-09-23 10:39:28</t>
  </si>
  <si>
    <t>6921848711812879794</t>
  </si>
  <si>
    <t xml:space="preserve">	6921848711812879794</t>
  </si>
  <si>
    <t xml:space="preserve">	3639317039325276056</t>
  </si>
  <si>
    <t>江阴市</t>
  </si>
  <si>
    <t>华士镇</t>
  </si>
  <si>
    <t xml:space="preserve">	2023-09-17 15:55:32</t>
  </si>
  <si>
    <t xml:space="preserve">	2023-09-23 12:10:07</t>
  </si>
  <si>
    <t xml:space="preserve">	2023-09-17 15:56:10</t>
  </si>
  <si>
    <t>6921822317385225678</t>
  </si>
  <si>
    <t xml:space="preserve">	6921822317385225678</t>
  </si>
  <si>
    <t>河南岸街道</t>
  </si>
  <si>
    <t xml:space="preserve">	2023-09-16 16:38:27</t>
  </si>
  <si>
    <t xml:space="preserve">	2023-09-24 08:38:52</t>
  </si>
  <si>
    <t xml:space="preserve">	2023-09-16 16:38:36</t>
  </si>
  <si>
    <t>6921827265006081215</t>
  </si>
  <si>
    <t xml:space="preserve">	6921827265006081215</t>
  </si>
  <si>
    <t>鄞州区</t>
  </si>
  <si>
    <t>钟公庙街道</t>
  </si>
  <si>
    <t xml:space="preserve">	2023-09-16 16:35:27</t>
  </si>
  <si>
    <t xml:space="preserve">	2023-09-25 11:47:20</t>
  </si>
  <si>
    <t xml:space="preserve">	2023-09-16 16:35:36</t>
  </si>
  <si>
    <t>6921844744644007103</t>
  </si>
  <si>
    <t xml:space="preserve">	6921844744644007103</t>
  </si>
  <si>
    <t>管城回族区</t>
  </si>
  <si>
    <t>商都路街道</t>
  </si>
  <si>
    <t xml:space="preserve">	2023-09-16 16:31:34</t>
  </si>
  <si>
    <t xml:space="preserve">	2023-09-24 17:45:22</t>
  </si>
  <si>
    <t xml:space="preserve">	2023-09-16 16:31:35</t>
  </si>
  <si>
    <t>6921829092783690931</t>
  </si>
  <si>
    <t xml:space="preserve">	6921829092783690931</t>
  </si>
  <si>
    <t>台江区</t>
  </si>
  <si>
    <t>瀛洲街道</t>
  </si>
  <si>
    <t xml:space="preserve">	2023-09-16 16:31:30</t>
  </si>
  <si>
    <t xml:space="preserve">	2023-09-20 18:42:30</t>
  </si>
  <si>
    <t xml:space="preserve">	2023-09-16 16:31:31</t>
  </si>
  <si>
    <t>6921831482025055840</t>
  </si>
  <si>
    <t xml:space="preserve">	6921831482025055840</t>
  </si>
  <si>
    <t>雨花区</t>
  </si>
  <si>
    <t>左家塘街道</t>
  </si>
  <si>
    <t xml:space="preserve">	2023-09-16 16:31:29</t>
  </si>
  <si>
    <t xml:space="preserve">	2023-09-24 17:48:29</t>
  </si>
  <si>
    <t>6921838330341299225</t>
  </si>
  <si>
    <t xml:space="preserve">	6921838330341299225</t>
  </si>
  <si>
    <t>芗城区</t>
  </si>
  <si>
    <t>新桥街道</t>
  </si>
  <si>
    <t xml:space="preserve">	2023-09-16 16:24:17</t>
  </si>
  <si>
    <t xml:space="preserve">	2023-09-24 16:47:40</t>
  </si>
  <si>
    <t xml:space="preserve">	2023-09-16 16:24:18</t>
  </si>
  <si>
    <t>6921831489185453762</t>
  </si>
  <si>
    <t xml:space="preserve">	6921831489185453762</t>
  </si>
  <si>
    <t>江宁区</t>
  </si>
  <si>
    <t>东山街道</t>
  </si>
  <si>
    <t xml:space="preserve">	2023-09-16 16:24:01</t>
  </si>
  <si>
    <t xml:space="preserve">	2023-09-18 18:30:58</t>
  </si>
  <si>
    <t xml:space="preserve">	2023-09-16 16:24:13</t>
  </si>
  <si>
    <t>6921824931398882938</t>
  </si>
  <si>
    <t xml:space="preserve">	6921824931398882938</t>
  </si>
  <si>
    <t>渝北区</t>
  </si>
  <si>
    <t>龙兴镇</t>
  </si>
  <si>
    <t xml:space="preserve">	2023-09-16 16:23:56</t>
  </si>
  <si>
    <t xml:space="preserve">	2023-09-16 16:24:03</t>
  </si>
  <si>
    <t>6921838320463452081</t>
  </si>
  <si>
    <t xml:space="preserve">	6921838320463452081</t>
  </si>
  <si>
    <t>上海市</t>
  </si>
  <si>
    <t>浦东新区</t>
  </si>
  <si>
    <t>高桥镇</t>
  </si>
  <si>
    <t xml:space="preserve">	2023-09-16 16:15:51</t>
  </si>
  <si>
    <t xml:space="preserve">	2023-09-19 08:49:25</t>
  </si>
  <si>
    <t xml:space="preserve">	2023-09-16 16:15:57</t>
  </si>
  <si>
    <t>6921844686857050026</t>
  </si>
  <si>
    <t xml:space="preserve">	6921844686857050026</t>
  </si>
  <si>
    <t>滨湖区</t>
  </si>
  <si>
    <t>蠡园街道</t>
  </si>
  <si>
    <t xml:space="preserve">	2023-09-16 16:15:42</t>
  </si>
  <si>
    <t xml:space="preserve">	2023-09-20 13:21:06</t>
  </si>
  <si>
    <t xml:space="preserve">	2023-09-16 16:15:43</t>
  </si>
  <si>
    <t>6921822276839675228</t>
  </si>
  <si>
    <t xml:space="preserve">	6921822276839675228</t>
  </si>
  <si>
    <t>晋安区</t>
  </si>
  <si>
    <t>新店镇</t>
  </si>
  <si>
    <t xml:space="preserve">	2023-09-16 16:15:35</t>
  </si>
  <si>
    <t xml:space="preserve">	2023-09-24 16:47:39</t>
  </si>
  <si>
    <t>6921827235170358965</t>
  </si>
  <si>
    <t xml:space="preserve">	6921827235170358965</t>
  </si>
  <si>
    <t>晋城市</t>
  </si>
  <si>
    <t>晋城城区</t>
  </si>
  <si>
    <t>钟家庄街道</t>
  </si>
  <si>
    <t xml:space="preserve">	2023-09-16 16:07:11</t>
  </si>
  <si>
    <t xml:space="preserve">	2023-09-24 09:10:15</t>
  </si>
  <si>
    <t xml:space="preserve">	2023-09-16 16:07:21</t>
  </si>
  <si>
    <t>6921829062520804726</t>
  </si>
  <si>
    <t xml:space="preserve">	6921829062520804726</t>
  </si>
  <si>
    <t>五山街道</t>
  </si>
  <si>
    <t xml:space="preserve">	2023-09-16 16:07:12</t>
  </si>
  <si>
    <t>6921819907345880678</t>
  </si>
  <si>
    <t xml:space="preserve">	6921819907345880678</t>
  </si>
  <si>
    <t>温州市</t>
  </si>
  <si>
    <t>鹿城区</t>
  </si>
  <si>
    <t>滨江街道</t>
  </si>
  <si>
    <t xml:space="preserve">	2023-09-16 16:07:06</t>
  </si>
  <si>
    <t xml:space="preserve">	2023-09-25 11:47:41</t>
  </si>
  <si>
    <t xml:space="preserve">	2023-09-16 16:07:07</t>
  </si>
  <si>
    <t>6921803144219464739</t>
  </si>
  <si>
    <t xml:space="preserve">	6921803144219464739</t>
  </si>
  <si>
    <t xml:space="preserve">	3639317515982747101</t>
  </si>
  <si>
    <t>武进高新区</t>
  </si>
  <si>
    <t xml:space="preserve">	2023-09-15 16:45:36</t>
  </si>
  <si>
    <t xml:space="preserve">	2023-09-23 11:46:22</t>
  </si>
  <si>
    <t xml:space="preserve">	2023-09-15 16:45:48</t>
  </si>
  <si>
    <t>6921805706763572271</t>
  </si>
  <si>
    <t xml:space="preserve">	6921805706763572271</t>
  </si>
  <si>
    <t>临平区</t>
  </si>
  <si>
    <t>东湖街道</t>
  </si>
  <si>
    <t xml:space="preserve">	2023-09-15 16:35:21</t>
  </si>
  <si>
    <t xml:space="preserve">	2023-09-26 11:45:49</t>
  </si>
  <si>
    <t xml:space="preserve">	2023-09-15 16:36:29</t>
  </si>
  <si>
    <t>6921775436236527253</t>
  </si>
  <si>
    <t xml:space="preserve">	6921775436236527253</t>
  </si>
  <si>
    <t>江干区</t>
  </si>
  <si>
    <t>闸弄口街道</t>
  </si>
  <si>
    <t xml:space="preserve">	2023-09-14 20:10:29</t>
  </si>
  <si>
    <t xml:space="preserve">	2023-09-21 21:57:23</t>
  </si>
  <si>
    <t xml:space="preserve">	2023-09-14 20:10:31</t>
  </si>
  <si>
    <t>6921783529443170263</t>
  </si>
  <si>
    <t xml:space="preserve">	6921783529443170263</t>
  </si>
  <si>
    <t>太原市</t>
  </si>
  <si>
    <t>迎泽区</t>
  </si>
  <si>
    <t>郝庄镇</t>
  </si>
  <si>
    <t xml:space="preserve">	2023-09-14 19:55:28</t>
  </si>
  <si>
    <t xml:space="preserve">	2023-09-14 19:55:45</t>
  </si>
  <si>
    <t>6921776624093238417</t>
  </si>
  <si>
    <t xml:space="preserve">	6921776624093238417</t>
  </si>
  <si>
    <t>宜宾市</t>
  </si>
  <si>
    <t>翠屏区</t>
  </si>
  <si>
    <t>安阜街道</t>
  </si>
  <si>
    <t xml:space="preserve">	2023-09-14 19:52:10</t>
  </si>
  <si>
    <t xml:space="preserve">	2023-09-17 21:27:38</t>
  </si>
  <si>
    <t xml:space="preserve">	2023-09-14 19:52:40</t>
  </si>
  <si>
    <t>6921768491553068819</t>
  </si>
  <si>
    <t xml:space="preserve">	6921768491553068819</t>
  </si>
  <si>
    <t xml:space="preserve">	2023-09-14 19:51:52</t>
  </si>
  <si>
    <t xml:space="preserve">	2023-09-14 19:52:06</t>
  </si>
  <si>
    <t>6921775397565437250</t>
  </si>
  <si>
    <t xml:space="preserve">	6921775397565437250</t>
  </si>
  <si>
    <t>柳州市</t>
  </si>
  <si>
    <t>柳北区</t>
  </si>
  <si>
    <t>胜利街道</t>
  </si>
  <si>
    <t xml:space="preserve">	2023-09-14 19:51:46</t>
  </si>
  <si>
    <t xml:space="preserve">	2023-09-14 19:51:56</t>
  </si>
  <si>
    <t>6921790310123378149</t>
  </si>
  <si>
    <t xml:space="preserve">	6921790310123378149</t>
  </si>
  <si>
    <t>厦门市</t>
  </si>
  <si>
    <t>同安区</t>
  </si>
  <si>
    <t>五显镇</t>
  </si>
  <si>
    <t xml:space="preserve">	2023-09-14 19:51:04</t>
  </si>
  <si>
    <t xml:space="preserve">	2023-09-20 09:07:33</t>
  </si>
  <si>
    <t xml:space="preserve">	2023-09-14 19:51:50</t>
  </si>
  <si>
    <t>6921790300744783813</t>
  </si>
  <si>
    <t xml:space="preserve">	6921790300744783813</t>
  </si>
  <si>
    <t>蚌埠市</t>
  </si>
  <si>
    <t>蚌山区</t>
  </si>
  <si>
    <t>宏业村街道</t>
  </si>
  <si>
    <t xml:space="preserve">	2023-09-14 19:50:08</t>
  </si>
  <si>
    <t xml:space="preserve">	2023-09-18 10:49:15</t>
  </si>
  <si>
    <t xml:space="preserve">	2023-09-14 19:50:14</t>
  </si>
  <si>
    <t>6921783512761374671</t>
  </si>
  <si>
    <t xml:space="preserve">	6921783512761374671</t>
  </si>
  <si>
    <t>武昌区</t>
  </si>
  <si>
    <t>南湖街道</t>
  </si>
  <si>
    <t xml:space="preserve">	2023-09-14 19:48:35</t>
  </si>
  <si>
    <t xml:space="preserve">	2023-09-14 19:49:00</t>
  </si>
  <si>
    <t>6921763783156044970</t>
  </si>
  <si>
    <t xml:space="preserve">	6921763783156044970</t>
  </si>
  <si>
    <t>南充市</t>
  </si>
  <si>
    <t>阆中市</t>
  </si>
  <si>
    <t>江南街道</t>
  </si>
  <si>
    <t xml:space="preserve">	2023-09-14 19:45:45</t>
  </si>
  <si>
    <t xml:space="preserve">	2023-09-14 19:45:58</t>
  </si>
  <si>
    <t>6921778985233618685</t>
  </si>
  <si>
    <t xml:space="preserve">	6921778985233618685</t>
  </si>
  <si>
    <t>西马街道</t>
  </si>
  <si>
    <t xml:space="preserve">	2023-09-14 19:44:23</t>
  </si>
  <si>
    <t xml:space="preserve">	2023-09-18 10:45:13</t>
  </si>
  <si>
    <t xml:space="preserve">	2023-09-14 19:44:33</t>
  </si>
  <si>
    <t>6921790261191448230</t>
  </si>
  <si>
    <t xml:space="preserve">	6921790261191448230</t>
  </si>
  <si>
    <t>临汾市</t>
  </si>
  <si>
    <t>侯马市</t>
  </si>
  <si>
    <t>浍滨街道</t>
  </si>
  <si>
    <t xml:space="preserve">	2023-09-14 19:40:46</t>
  </si>
  <si>
    <t xml:space="preserve">	2023-09-21 21:57:24</t>
  </si>
  <si>
    <t xml:space="preserve">	2023-09-14 19:40:55</t>
  </si>
  <si>
    <t>6921785774882231901</t>
  </si>
  <si>
    <t xml:space="preserve">	6921785774882231901</t>
  </si>
  <si>
    <t>秦淮区</t>
  </si>
  <si>
    <t>月牙湖街道</t>
  </si>
  <si>
    <t xml:space="preserve">	2023-09-14 19:40:33</t>
  </si>
  <si>
    <t xml:space="preserve">	2023-09-14 19:40:44</t>
  </si>
  <si>
    <t>6921795030165755546</t>
  </si>
  <si>
    <t xml:space="preserve">	6921795030165755546</t>
  </si>
  <si>
    <t>石桥街道</t>
  </si>
  <si>
    <t xml:space="preserve">	2023-09-14 19:37:06</t>
  </si>
  <si>
    <t xml:space="preserve">	2023-09-14 19:37:16</t>
  </si>
  <si>
    <t>6921775352769746616</t>
  </si>
  <si>
    <t xml:space="preserve">	6921775352769746616</t>
  </si>
  <si>
    <t>中山市</t>
  </si>
  <si>
    <t>西区街道</t>
  </si>
  <si>
    <t xml:space="preserve">	2023-09-14 19:34:34</t>
  </si>
  <si>
    <t xml:space="preserve">	2023-09-17 17:08:49</t>
  </si>
  <si>
    <t xml:space="preserve">	2023-09-14 19:34:46</t>
  </si>
  <si>
    <t>6921775370644166518</t>
  </si>
  <si>
    <t xml:space="preserve">	6921775370644166518</t>
  </si>
  <si>
    <t>张家口市</t>
  </si>
  <si>
    <t>桥西区</t>
  </si>
  <si>
    <t>新华街街道</t>
  </si>
  <si>
    <t xml:space="preserve">	2023-09-14 19:29:28</t>
  </si>
  <si>
    <t xml:space="preserve">	2023-09-14 19:29:29</t>
  </si>
  <si>
    <t>6921790275706492003</t>
  </si>
  <si>
    <t xml:space="preserve">	6921790275706492003</t>
  </si>
  <si>
    <t>益阳市</t>
  </si>
  <si>
    <t>桃江县</t>
  </si>
  <si>
    <t>桃花江镇</t>
  </si>
  <si>
    <t xml:space="preserve">	2023-09-14 19:26:07</t>
  </si>
  <si>
    <t xml:space="preserve">	2023-09-14 19:26:16</t>
  </si>
  <si>
    <t>6921766036813911764</t>
  </si>
  <si>
    <t xml:space="preserve">	6921766036813911764</t>
  </si>
  <si>
    <t>南通市</t>
  </si>
  <si>
    <t>崇川区</t>
  </si>
  <si>
    <t>观音山街道</t>
  </si>
  <si>
    <t xml:space="preserve">	2023-09-14 19:26:03</t>
  </si>
  <si>
    <t xml:space="preserve">	2023-09-14 19:26:04</t>
  </si>
  <si>
    <t>6921773156430583588</t>
  </si>
  <si>
    <t xml:space="preserve">	6921773156430583588</t>
  </si>
  <si>
    <t>临沂市</t>
  </si>
  <si>
    <t>郯城县</t>
  </si>
  <si>
    <t>港上镇</t>
  </si>
  <si>
    <t xml:space="preserve">	2023-09-14 19:23:40</t>
  </si>
  <si>
    <t xml:space="preserve">	2023-09-14 19:23:48</t>
  </si>
  <si>
    <t>6921795017304905553</t>
  </si>
  <si>
    <t xml:space="preserve">	6921795017304905553</t>
  </si>
  <si>
    <t>市南区</t>
  </si>
  <si>
    <t xml:space="preserve">	2023-09-14 19:23:11</t>
  </si>
  <si>
    <t xml:space="preserve">	2023-09-16 20:35:46</t>
  </si>
  <si>
    <t xml:space="preserve">	2023-09-14 19:23:23</t>
  </si>
  <si>
    <t>6921790264964683613</t>
  </si>
  <si>
    <t xml:space="preserve">	6921790264964683613</t>
  </si>
  <si>
    <t>城中区</t>
  </si>
  <si>
    <t xml:space="preserve">	2023-09-14 19:23:06</t>
  </si>
  <si>
    <t xml:space="preserve">	2023-09-21 21:57:25</t>
  </si>
  <si>
    <t>6921794993102197858</t>
  </si>
  <si>
    <t xml:space="preserve">	6921794993102197858</t>
  </si>
  <si>
    <t>娄星区</t>
  </si>
  <si>
    <t>乐坪街道</t>
  </si>
  <si>
    <t xml:space="preserve">	2023-09-14 19:21:09</t>
  </si>
  <si>
    <t xml:space="preserve">	2023-09-14 19:21:27</t>
  </si>
  <si>
    <t>6921770523167823120</t>
  </si>
  <si>
    <t xml:space="preserve">	6921770523167823120</t>
  </si>
  <si>
    <t>绍兴市</t>
  </si>
  <si>
    <t>柯桥区</t>
  </si>
  <si>
    <t>安昌街道</t>
  </si>
  <si>
    <t xml:space="preserve">	2023-09-14 19:18:43</t>
  </si>
  <si>
    <t xml:space="preserve">	2023-09-14 19:18:53</t>
  </si>
  <si>
    <t>6921763738233738269</t>
  </si>
  <si>
    <t xml:space="preserve">	6921763738233738269</t>
  </si>
  <si>
    <t>越秀区</t>
  </si>
  <si>
    <t>黄花岗街道</t>
  </si>
  <si>
    <t xml:space="preserve">	2023-09-14 19:14:03</t>
  </si>
  <si>
    <t xml:space="preserve">	2023-09-14 19:14:17</t>
  </si>
  <si>
    <t>6921770515282007925</t>
  </si>
  <si>
    <t xml:space="preserve">	6921770515282007925</t>
  </si>
  <si>
    <t>大东区</t>
  </si>
  <si>
    <t>前进街道</t>
  </si>
  <si>
    <t xml:space="preserve">	2023-09-14 19:13:54</t>
  </si>
  <si>
    <t xml:space="preserve">	2023-09-14 19:14:18</t>
  </si>
  <si>
    <t>6921781448534464135</t>
  </si>
  <si>
    <t xml:space="preserve">	6921781448534464135</t>
  </si>
  <si>
    <t>佛山市</t>
  </si>
  <si>
    <t>南海区</t>
  </si>
  <si>
    <t>桂城街道</t>
  </si>
  <si>
    <t xml:space="preserve">	2023-09-14 19:13:47</t>
  </si>
  <si>
    <t xml:space="preserve">	2023-09-18 19:34:03</t>
  </si>
  <si>
    <t xml:space="preserve">	2023-09-14 19:13:55</t>
  </si>
  <si>
    <t>6921787908942533815</t>
  </si>
  <si>
    <t xml:space="preserve">	6921787908942533815</t>
  </si>
  <si>
    <t>天津市</t>
  </si>
  <si>
    <t>北辰区</t>
  </si>
  <si>
    <t>宜兴埠镇</t>
  </si>
  <si>
    <t xml:space="preserve">	2023-09-14 19:13:32</t>
  </si>
  <si>
    <t xml:space="preserve">	2023-09-14 19:14:40</t>
  </si>
  <si>
    <t>6921776574121121756</t>
  </si>
  <si>
    <t xml:space="preserve">	6921776574121121756</t>
  </si>
  <si>
    <t>城阳区</t>
  </si>
  <si>
    <t>流亭街道</t>
  </si>
  <si>
    <t xml:space="preserve">	2023-09-14 19:10:49</t>
  </si>
  <si>
    <t xml:space="preserve">	2023-09-20 10:02:52</t>
  </si>
  <si>
    <t xml:space="preserve">	2023-09-14 19:10:56</t>
  </si>
  <si>
    <t>6921763715009484416</t>
  </si>
  <si>
    <t xml:space="preserve">	6921763715009484416</t>
  </si>
  <si>
    <t>大连市</t>
  </si>
  <si>
    <t>甘井子区</t>
  </si>
  <si>
    <t>革镇堡街道</t>
  </si>
  <si>
    <t xml:space="preserve">	2023-09-14 19:09:30</t>
  </si>
  <si>
    <t xml:space="preserve">	2023-09-17 17:39:57</t>
  </si>
  <si>
    <t xml:space="preserve">	2023-09-14 19:09:31</t>
  </si>
  <si>
    <t>6921766013217413084</t>
  </si>
  <si>
    <t xml:space="preserve">	6921766013217413084</t>
  </si>
  <si>
    <t>威海市</t>
  </si>
  <si>
    <t>荣成市</t>
  </si>
  <si>
    <t>崖头街道</t>
  </si>
  <si>
    <t xml:space="preserve">	2023-09-14 19:09:25</t>
  </si>
  <si>
    <t xml:space="preserve">	2023-09-20 10:02:56</t>
  </si>
  <si>
    <t xml:space="preserve">	2023-09-14 19:09:37</t>
  </si>
  <si>
    <t>6921770476893378235</t>
  </si>
  <si>
    <t xml:space="preserve">	6921770476893378235</t>
  </si>
  <si>
    <t>柳巷街道</t>
  </si>
  <si>
    <t xml:space="preserve">	2023-09-14 19:09:24</t>
  </si>
  <si>
    <t xml:space="preserve">	2023-09-18 10:35:16</t>
  </si>
  <si>
    <t>6921785708663411774</t>
  </si>
  <si>
    <t xml:space="preserve">	6921785708663411774</t>
  </si>
  <si>
    <t>韶关市</t>
  </si>
  <si>
    <t>浈江区</t>
  </si>
  <si>
    <t>十里亭镇</t>
  </si>
  <si>
    <t xml:space="preserve">	2023-09-14 18:50:36</t>
  </si>
  <si>
    <t xml:space="preserve">	2023-09-17 19:29:39</t>
  </si>
  <si>
    <t xml:space="preserve">	2023-09-14 18:50:39</t>
  </si>
  <si>
    <t>6921783131311445734</t>
  </si>
  <si>
    <t xml:space="preserve">	6921783131311445734</t>
  </si>
  <si>
    <t xml:space="preserve">	3639107288448533564</t>
  </si>
  <si>
    <t xml:space="preserve">	fsefs</t>
  </si>
  <si>
    <t xml:space="preserve">	2023-09-14 15:23:47</t>
  </si>
  <si>
    <t xml:space="preserve">	2023-09-19 11:14:07</t>
  </si>
  <si>
    <t xml:space="preserve">	2023-09-14 15:24:07</t>
  </si>
  <si>
    <t>6921756858017191405</t>
  </si>
  <si>
    <t xml:space="preserve">	6921756858017191405</t>
  </si>
  <si>
    <t xml:space="preserve">	2023-09-14 15:07:15</t>
  </si>
  <si>
    <t xml:space="preserve">	2023-09-21 18:42:03</t>
  </si>
  <si>
    <t xml:space="preserve">	2023-09-14 15:07:23</t>
  </si>
  <si>
    <t>6921787564255876891</t>
  </si>
  <si>
    <t xml:space="preserve">	6921787564255876891</t>
  </si>
  <si>
    <t xml:space="preserve">	2023-09-14 15:05:23</t>
  </si>
  <si>
    <t xml:space="preserve">	2023-09-14 15:05:25</t>
  </si>
  <si>
    <t>6921752137625310986</t>
  </si>
  <si>
    <t xml:space="preserve">	6921752137625310986</t>
  </si>
  <si>
    <t>苏桥镇</t>
  </si>
  <si>
    <t xml:space="preserve">	2023-09-14 15:02:49</t>
  </si>
  <si>
    <t xml:space="preserve">	2023-09-14 15:04:15</t>
  </si>
  <si>
    <t>6921770155858597337</t>
  </si>
  <si>
    <t xml:space="preserve">	6921770155858597337</t>
  </si>
  <si>
    <t xml:space="preserve">	2023-09-14 15:00:54</t>
  </si>
  <si>
    <t xml:space="preserve">	2023-09-14 15:00:57</t>
  </si>
  <si>
    <t>6921767997681112080</t>
  </si>
  <si>
    <t xml:space="preserve">	6921767997681112080</t>
  </si>
  <si>
    <t>襄城县</t>
  </si>
  <si>
    <t>麦岭镇</t>
  </si>
  <si>
    <t xml:space="preserve">	2023-09-14 14:48:48</t>
  </si>
  <si>
    <t xml:space="preserve">	2023-09-14 14:49:02</t>
  </si>
  <si>
    <t>6921763322282906773</t>
  </si>
  <si>
    <t xml:space="preserve">	6921763322282906773</t>
  </si>
  <si>
    <t xml:space="preserve">	2023-09-14 14:47:44</t>
  </si>
  <si>
    <t xml:space="preserve">	2023-09-14 14:48:00</t>
  </si>
  <si>
    <t>6921785266992583919</t>
  </si>
  <si>
    <t xml:space="preserve">	6921785266992583919</t>
  </si>
  <si>
    <t>航海西路街道</t>
  </si>
  <si>
    <t xml:space="preserve">	2023-09-14 14:47:23</t>
  </si>
  <si>
    <t xml:space="preserve">	2023-09-14 14:47:39</t>
  </si>
  <si>
    <t>6921778476452353867</t>
  </si>
  <si>
    <t xml:space="preserve">	6921778476452353867</t>
  </si>
  <si>
    <t xml:space="preserve">	2023-09-14 14:44:14</t>
  </si>
  <si>
    <t xml:space="preserve">	2023-09-19 11:07:46</t>
  </si>
  <si>
    <t xml:space="preserve">	2023-09-14 14:44:18</t>
  </si>
  <si>
    <t>6921772647181522719</t>
  </si>
  <si>
    <t xml:space="preserve">	6921772647181522719</t>
  </si>
  <si>
    <t xml:space="preserve">	2023-09-14 14:43:02</t>
  </si>
  <si>
    <t xml:space="preserve">	2023-09-14 14:43:04</t>
  </si>
  <si>
    <t>6921763284173264711</t>
  </si>
  <si>
    <t xml:space="preserve">	6921763284173264711</t>
  </si>
  <si>
    <t>耿黄镇</t>
  </si>
  <si>
    <t xml:space="preserve">	2023-09-14 14:32:29</t>
  </si>
  <si>
    <t xml:space="preserve">	2023-09-16 19:24:23</t>
  </si>
  <si>
    <t xml:space="preserve">	2023-09-14 14:32:31</t>
  </si>
  <si>
    <t>6921765579830597072</t>
  </si>
  <si>
    <t xml:space="preserve">	6921765579830597072</t>
  </si>
  <si>
    <t xml:space="preserve">	2023-09-14 14:31:15</t>
  </si>
  <si>
    <t xml:space="preserve">	2023-09-16 21:02:30</t>
  </si>
  <si>
    <t xml:space="preserve">	2023-09-14 14:31:33</t>
  </si>
  <si>
    <t>6921756735142893487</t>
  </si>
  <si>
    <t xml:space="preserve">	6921756735142893487</t>
  </si>
  <si>
    <t xml:space="preserve">	2023-09-14 14:31:05</t>
  </si>
  <si>
    <t xml:space="preserve">	2023-09-19 10:19:23</t>
  </si>
  <si>
    <t xml:space="preserve">	2023-09-14 14:33:28</t>
  </si>
  <si>
    <t>6921756726268270136</t>
  </si>
  <si>
    <t xml:space="preserve">	6921756726268270136</t>
  </si>
  <si>
    <t xml:space="preserve">	2023-09-14 14:29:38</t>
  </si>
  <si>
    <t xml:space="preserve">	2023-09-19 12:28:08</t>
  </si>
  <si>
    <t xml:space="preserve">	2023-09-14 14:29:43</t>
  </si>
  <si>
    <t>6921785275666470615</t>
  </si>
  <si>
    <t xml:space="preserve">	6921785275666470615</t>
  </si>
  <si>
    <t xml:space="preserve">	2023-09-14 14:29:22</t>
  </si>
  <si>
    <t xml:space="preserve">	2023-09-19 11:58:26</t>
  </si>
  <si>
    <t xml:space="preserve">	2023-09-14 14:29:32</t>
  </si>
  <si>
    <t>6921763285379061365</t>
  </si>
  <si>
    <t xml:space="preserve">	6921763285379061365</t>
  </si>
  <si>
    <t xml:space="preserve">	2023-09-14 14:24:48</t>
  </si>
  <si>
    <t xml:space="preserve">	2023-09-14 14:24:53</t>
  </si>
  <si>
    <t>6921782948919776357</t>
  </si>
  <si>
    <t xml:space="preserve">	6921782948919776357</t>
  </si>
  <si>
    <t xml:space="preserve">	2023-09-14 14:22:13</t>
  </si>
  <si>
    <t xml:space="preserve">	2023-09-17 19:37:12</t>
  </si>
  <si>
    <t xml:space="preserve">	2023-09-14 14:22:24</t>
  </si>
  <si>
    <t>6921782957001611072</t>
  </si>
  <si>
    <t xml:space="preserve">	6921782957001611072</t>
  </si>
  <si>
    <t xml:space="preserve">	2023-09-14 14:20:36</t>
  </si>
  <si>
    <t xml:space="preserve">	2023-09-17 19:39:28</t>
  </si>
  <si>
    <t xml:space="preserve">	2023-09-14 14:20:47</t>
  </si>
  <si>
    <t>6921749166299878617</t>
  </si>
  <si>
    <t xml:space="preserve">	6921749166299878617</t>
  </si>
  <si>
    <t>龙岗区</t>
  </si>
  <si>
    <t>布吉街道</t>
  </si>
  <si>
    <t xml:space="preserve">	2023-09-14 01:14:06</t>
  </si>
  <si>
    <t xml:space="preserve">	2023-09-14 01:14:08</t>
  </si>
  <si>
    <t>6921755883692037514</t>
  </si>
  <si>
    <t xml:space="preserve">	6921755883692037514</t>
  </si>
  <si>
    <t>揭阳市</t>
  </si>
  <si>
    <t>揭东区</t>
  </si>
  <si>
    <t>白塔镇</t>
  </si>
  <si>
    <t xml:space="preserve">	2023-09-14 00:43:10</t>
  </si>
  <si>
    <t xml:space="preserve">	2023-09-14 00:46:08</t>
  </si>
  <si>
    <t>6921769167571457676</t>
  </si>
  <si>
    <t xml:space="preserve">	6921769167571457676</t>
  </si>
  <si>
    <t>新亨镇</t>
  </si>
  <si>
    <t xml:space="preserve">	2023-09-13 23:43:01</t>
  </si>
  <si>
    <t xml:space="preserve">	2023-09-13 23:43:03</t>
  </si>
  <si>
    <t>6921753953456165942</t>
  </si>
  <si>
    <t xml:space="preserve">	6921753953456165942</t>
  </si>
  <si>
    <t>日照市</t>
  </si>
  <si>
    <t>东港区</t>
  </si>
  <si>
    <t>日照街道</t>
  </si>
  <si>
    <t xml:space="preserve">	2023-09-13 23:39:58</t>
  </si>
  <si>
    <t xml:space="preserve">	2023-09-18 17:27:22</t>
  </si>
  <si>
    <t xml:space="preserve">	2023-09-13 23:40:01</t>
  </si>
  <si>
    <t>6921746600097748334</t>
  </si>
  <si>
    <t xml:space="preserve">	6921746600097748334</t>
  </si>
  <si>
    <t>榕城区</t>
  </si>
  <si>
    <t>东阳街道</t>
  </si>
  <si>
    <t xml:space="preserve">	2023-09-13 23:37:57</t>
  </si>
  <si>
    <t xml:space="preserve">	2023-09-13 23:38:01</t>
  </si>
  <si>
    <t>6921755836894484304</t>
  </si>
  <si>
    <t xml:space="preserve">	6921755836894484304</t>
  </si>
  <si>
    <t>罗湖区</t>
  </si>
  <si>
    <t xml:space="preserve">	2023-09-13 23:37:40</t>
  </si>
  <si>
    <t xml:space="preserve">	2023-09-13 23:37:51</t>
  </si>
  <si>
    <t>6921758131988272559</t>
  </si>
  <si>
    <t xml:space="preserve">	6921758131988272559</t>
  </si>
  <si>
    <t>锡场镇</t>
  </si>
  <si>
    <t xml:space="preserve">	2023-09-13 23:37:08</t>
  </si>
  <si>
    <t xml:space="preserve">	2023-09-17 23:10:52</t>
  </si>
  <si>
    <t xml:space="preserve">	2023-09-13 23:37:17</t>
  </si>
  <si>
    <t>6921746612491589271</t>
  </si>
  <si>
    <t xml:space="preserve">	6921746612491589271</t>
  </si>
  <si>
    <t>龙尾镇</t>
  </si>
  <si>
    <t xml:space="preserve">	2023-09-13 23:34:17</t>
  </si>
  <si>
    <t xml:space="preserve">	2023-09-13 23:34:21</t>
  </si>
  <si>
    <t>6921758132914296543</t>
  </si>
  <si>
    <t xml:space="preserve">	6921758132914296543</t>
  </si>
  <si>
    <t>邯郸市</t>
  </si>
  <si>
    <t>曲周县</t>
  </si>
  <si>
    <t>曲周镇</t>
  </si>
  <si>
    <t xml:space="preserve">	2023-09-13 23:32:58</t>
  </si>
  <si>
    <t xml:space="preserve">	2023-09-17 21:24:21</t>
  </si>
  <si>
    <t xml:space="preserve">	2023-09-13 23:33:07</t>
  </si>
  <si>
    <t>6921746629438412517</t>
  </si>
  <si>
    <t xml:space="preserve">	6921746629438412517</t>
  </si>
  <si>
    <t>大沥镇</t>
  </si>
  <si>
    <t xml:space="preserve">	2023-09-13 23:32:04</t>
  </si>
  <si>
    <t xml:space="preserve">	2023-09-26 18:42:03</t>
  </si>
  <si>
    <t xml:space="preserve">	2023-09-13 23:32:12</t>
  </si>
  <si>
    <t>6921749012813059090</t>
  </si>
  <si>
    <t xml:space="preserve">	6921749012813059090</t>
  </si>
  <si>
    <t>枣庄市</t>
  </si>
  <si>
    <t>台儿庄区</t>
  </si>
  <si>
    <t>泥沟镇</t>
  </si>
  <si>
    <t xml:space="preserve">	2023-09-13 23:30:23</t>
  </si>
  <si>
    <t xml:space="preserve">	2023-09-19 11:44:50</t>
  </si>
  <si>
    <t xml:space="preserve">	2023-09-13 23:30:25</t>
  </si>
  <si>
    <t>6921769118541288619</t>
  </si>
  <si>
    <t xml:space="preserve">	6921769118541288619</t>
  </si>
  <si>
    <t>马兰屯镇</t>
  </si>
  <si>
    <t xml:space="preserve">	2023-09-13 23:27:03</t>
  </si>
  <si>
    <t xml:space="preserve">	2023-09-20 21:32:27</t>
  </si>
  <si>
    <t xml:space="preserve">	2023-09-13 23:27:12</t>
  </si>
  <si>
    <t>6921751129899603094</t>
  </si>
  <si>
    <t xml:space="preserve">	6921751129899603094</t>
  </si>
  <si>
    <t>成安县</t>
  </si>
  <si>
    <t>商城镇</t>
  </si>
  <si>
    <t xml:space="preserve">	2023-09-13 23:23:10</t>
  </si>
  <si>
    <t xml:space="preserve">	2023-09-13 23:23:12</t>
  </si>
  <si>
    <t>6921746599935547088</t>
  </si>
  <si>
    <t xml:space="preserve">	6921746599935547088</t>
  </si>
  <si>
    <t xml:space="preserve">	2023-09-13 23:22:35</t>
  </si>
  <si>
    <t xml:space="preserve">	2023-09-13 23:22:42</t>
  </si>
  <si>
    <t>6921748993825444879</t>
  </si>
  <si>
    <t xml:space="preserve">	6921748993825444879</t>
  </si>
  <si>
    <t>运河街道</t>
  </si>
  <si>
    <t xml:space="preserve">	2023-09-13 23:21:23</t>
  </si>
  <si>
    <t xml:space="preserve">	2023-09-13 23:21:30</t>
  </si>
  <si>
    <t>6921751134399829970</t>
  </si>
  <si>
    <t xml:space="preserve">	6921751134399829970</t>
  </si>
  <si>
    <t>东兴街道</t>
  </si>
  <si>
    <t xml:space="preserve">	2023-09-13 23:20:05</t>
  </si>
  <si>
    <t xml:space="preserve">	2023-09-13 23:20:16</t>
  </si>
  <si>
    <t>6921773740003956404</t>
  </si>
  <si>
    <t xml:space="preserve">	6921773740003956404</t>
  </si>
  <si>
    <t xml:space="preserve">	2023-09-13 23:20:04</t>
  </si>
  <si>
    <t xml:space="preserve">	2023-09-17 23:16:02</t>
  </si>
  <si>
    <t xml:space="preserve">	2023-09-13 23:20:06</t>
  </si>
  <si>
    <t>6921742136531228124</t>
  </si>
  <si>
    <t xml:space="preserve">	6921742136531228124</t>
  </si>
  <si>
    <t>增城区</t>
  </si>
  <si>
    <t>新塘镇</t>
  </si>
  <si>
    <t xml:space="preserve">	2023-09-13 23:19:42</t>
  </si>
  <si>
    <t xml:space="preserve">	2023-09-19 21:27:13</t>
  </si>
  <si>
    <t xml:space="preserve">	2023-09-13 23:19:53</t>
  </si>
  <si>
    <t>6921773690137744946</t>
  </si>
  <si>
    <t xml:space="preserve">	6921773690137744946</t>
  </si>
  <si>
    <t xml:space="preserve">	2023-09-13 23:18:52</t>
  </si>
  <si>
    <t xml:space="preserve">	2023-09-13 23:18:54</t>
  </si>
  <si>
    <t>6921755754256668293</t>
  </si>
  <si>
    <t xml:space="preserve">	6921755754256668293</t>
  </si>
  <si>
    <t>徐州市</t>
  </si>
  <si>
    <t>沛县</t>
  </si>
  <si>
    <t>河口镇</t>
  </si>
  <si>
    <t xml:space="preserve">	2023-09-13 23:18:39</t>
  </si>
  <si>
    <t xml:space="preserve">	2023-09-20 18:49:14</t>
  </si>
  <si>
    <t xml:space="preserve">	2023-09-13 23:18:48</t>
  </si>
  <si>
    <t>6921755785169343696</t>
  </si>
  <si>
    <t xml:space="preserve">	6921755785169343696</t>
  </si>
  <si>
    <t>沟赵乡</t>
  </si>
  <si>
    <t xml:space="preserve">	2023-09-13 23:17:10</t>
  </si>
  <si>
    <t xml:space="preserve">	2023-09-13 23:17:11</t>
  </si>
  <si>
    <t>6921753441455183647</t>
  </si>
  <si>
    <t xml:space="preserve">	6921753441455183647</t>
  </si>
  <si>
    <t xml:space="preserve">	3639126166960513846</t>
  </si>
  <si>
    <t xml:space="preserve">	2023-09-13 20:23:44</t>
  </si>
  <si>
    <t xml:space="preserve">	2023-09-21 16:12:30</t>
  </si>
  <si>
    <t xml:space="preserve">	2023-09-13 20:23:45</t>
  </si>
  <si>
    <t>6921741605944169570</t>
  </si>
  <si>
    <t xml:space="preserve">	6921741605944169570</t>
  </si>
  <si>
    <t>西大街道</t>
  </si>
  <si>
    <t xml:space="preserve">	2023-09-13 19:00:21</t>
  </si>
  <si>
    <t xml:space="preserve">	2023-09-21 16:33:01</t>
  </si>
  <si>
    <t xml:space="preserve">	2023-09-13 19:00:37</t>
  </si>
  <si>
    <t>6921755253906019567</t>
  </si>
  <si>
    <t xml:space="preserve">	6921755253906019567</t>
  </si>
  <si>
    <t xml:space="preserve">	2023-09-13 19:00:07</t>
  </si>
  <si>
    <t xml:space="preserve">	2023-09-16 20:23:10</t>
  </si>
  <si>
    <t xml:space="preserve">	2023-09-13 19:00:32</t>
  </si>
  <si>
    <t>6921748400459880263</t>
  </si>
  <si>
    <t xml:space="preserve">	6921748400459880263</t>
  </si>
  <si>
    <t xml:space="preserve">	2023-09-13 18:59:17</t>
  </si>
  <si>
    <t xml:space="preserve">	2023-09-16 19:25:34</t>
  </si>
  <si>
    <t xml:space="preserve">	2023-09-13 18:59:19</t>
  </si>
  <si>
    <t>6921753330447684715</t>
  </si>
  <si>
    <t xml:space="preserve">	6921753330447684715</t>
  </si>
  <si>
    <t xml:space="preserve">	2023-09-13 18:58:33</t>
  </si>
  <si>
    <t xml:space="preserve">	2023-09-19 19:02:00</t>
  </si>
  <si>
    <t xml:space="preserve">	2023-09-13 18:58:38</t>
  </si>
  <si>
    <t>6921750588107659072</t>
  </si>
  <si>
    <t xml:space="preserve">	6921750588107659072</t>
  </si>
  <si>
    <t xml:space="preserve">	2023-09-13 18:49:29</t>
  </si>
  <si>
    <t xml:space="preserve">	2023-09-17 19:35:55</t>
  </si>
  <si>
    <t xml:space="preserve">	2023-09-13 18:49:39</t>
  </si>
  <si>
    <t>6921730779777012974</t>
  </si>
  <si>
    <t xml:space="preserve">	6921730779777012974</t>
  </si>
  <si>
    <t>滨海新区</t>
  </si>
  <si>
    <t>胡家园街道</t>
  </si>
  <si>
    <t xml:space="preserve">	2023-09-13 18:48:26</t>
  </si>
  <si>
    <t xml:space="preserve">	2023-09-21 21:57:26</t>
  </si>
  <si>
    <t xml:space="preserve">	2023-09-13 18:48:31</t>
  </si>
  <si>
    <t>6921759762746709743</t>
  </si>
  <si>
    <t xml:space="preserve">	6921759762746709743</t>
  </si>
  <si>
    <t xml:space="preserve">	2023-09-13 18:44:57</t>
  </si>
  <si>
    <t xml:space="preserve">	2023-09-18 11:26:51</t>
  </si>
  <si>
    <t xml:space="preserve">	2023-09-13 18:45:04</t>
  </si>
  <si>
    <t>6921764087677851467</t>
  </si>
  <si>
    <t xml:space="preserve">	6921764087677851467</t>
  </si>
  <si>
    <t xml:space="preserve">	2023-09-13 18:44:56</t>
  </si>
  <si>
    <t xml:space="preserve">	2023-09-19 11:08:21</t>
  </si>
  <si>
    <t xml:space="preserve">	2023-09-13 18:45:03</t>
  </si>
  <si>
    <t>6921730783567746843</t>
  </si>
  <si>
    <t xml:space="preserve">	6921730783567746843</t>
  </si>
  <si>
    <t xml:space="preserve">	2023-09-13 18:44:51</t>
  </si>
  <si>
    <t xml:space="preserve">	2023-09-21 16:37:24</t>
  </si>
  <si>
    <t xml:space="preserve">	2023-09-13 18:44:53</t>
  </si>
  <si>
    <t>6921755226789451391</t>
  </si>
  <si>
    <t xml:space="preserve">	6921755226789451391</t>
  </si>
  <si>
    <t>北京市</t>
  </si>
  <si>
    <t>顺义区</t>
  </si>
  <si>
    <t>马坡镇</t>
  </si>
  <si>
    <t xml:space="preserve">	2023-09-13 18:44:39</t>
  </si>
  <si>
    <t xml:space="preserve">	2023-09-21 16:37:47</t>
  </si>
  <si>
    <t xml:space="preserve">	2023-09-13 18:44:52</t>
  </si>
  <si>
    <t>6921743938303104568</t>
  </si>
  <si>
    <t xml:space="preserve">	6921743938303104568</t>
  </si>
  <si>
    <t xml:space="preserve">	2023-09-13 18:36:33</t>
  </si>
  <si>
    <t xml:space="preserve">	2023-09-19 12:32:11</t>
  </si>
  <si>
    <t xml:space="preserve">	2023-09-13 18:36:47</t>
  </si>
  <si>
    <t>6921755200366253783</t>
  </si>
  <si>
    <t xml:space="preserve">	6921755200366253783</t>
  </si>
  <si>
    <t xml:space="preserve">	2023-09-13 18:34:00</t>
  </si>
  <si>
    <t xml:space="preserve">	2023-09-21 16:38:41</t>
  </si>
  <si>
    <t xml:space="preserve">	2023-09-13 18:35:45</t>
  </si>
  <si>
    <t>6921766447571408345</t>
  </si>
  <si>
    <t xml:space="preserve">	6921766447571408345</t>
  </si>
  <si>
    <t xml:space="preserve">	2023-09-13 18:33:53</t>
  </si>
  <si>
    <t xml:space="preserve">	2023-09-21 16:39:07</t>
  </si>
  <si>
    <t xml:space="preserve">	2023-09-13 18:33:57</t>
  </si>
  <si>
    <t>6921755202913899984</t>
  </si>
  <si>
    <t xml:space="preserve">	6921755202913899984</t>
  </si>
  <si>
    <t xml:space="preserve">	2023-09-13 18:32:21</t>
  </si>
  <si>
    <t xml:space="preserve">	2023-09-16 21:00:06</t>
  </si>
  <si>
    <t xml:space="preserve">	2023-09-13 18:32:31</t>
  </si>
  <si>
    <t>6921743938553189635</t>
  </si>
  <si>
    <t xml:space="preserve">	6921743938553189635</t>
  </si>
  <si>
    <t xml:space="preserve">	2023-09-13 18:31:12</t>
  </si>
  <si>
    <t xml:space="preserve">	2023-09-17 21:39:01</t>
  </si>
  <si>
    <t xml:space="preserve">	2023-09-13 18:31:15</t>
  </si>
  <si>
    <t>6921741580378445293</t>
  </si>
  <si>
    <t xml:space="preserve">	6921741580378445293</t>
  </si>
  <si>
    <t xml:space="preserve">	2023-09-13 18:30:04</t>
  </si>
  <si>
    <t xml:space="preserve">	2023-09-21 16:40:17</t>
  </si>
  <si>
    <t xml:space="preserve">	2023-09-13 18:30:11</t>
  </si>
  <si>
    <t>6921755174573119394</t>
  </si>
  <si>
    <t xml:space="preserve">	6921755174573119394</t>
  </si>
  <si>
    <t>东升街道</t>
  </si>
  <si>
    <t xml:space="preserve">	2023-09-13 18:28:58</t>
  </si>
  <si>
    <t xml:space="preserve">	2023-09-19 11:50:27</t>
  </si>
  <si>
    <t xml:space="preserve">	2023-09-13 18:29:04</t>
  </si>
  <si>
    <t>6921761728957846629</t>
  </si>
  <si>
    <t xml:space="preserve">	6921761728957846629</t>
  </si>
  <si>
    <t xml:space="preserve">	2023-09-13 18:22:51</t>
  </si>
  <si>
    <t xml:space="preserve">	2023-09-20 10:45:51</t>
  </si>
  <si>
    <t xml:space="preserve">	2023-09-13 18:23:03</t>
  </si>
  <si>
    <t>6921730757094217645</t>
  </si>
  <si>
    <t xml:space="preserve">	6921730757094217645</t>
  </si>
  <si>
    <t xml:space="preserve">	2023-09-13 18:22:01</t>
  </si>
  <si>
    <t xml:space="preserve">	2023-09-16 20:45:09</t>
  </si>
  <si>
    <t xml:space="preserve">	2023-09-13 18:22:09</t>
  </si>
  <si>
    <t>6921750483529307765</t>
  </si>
  <si>
    <t xml:space="preserve">	6921750483529307765</t>
  </si>
  <si>
    <t xml:space="preserve">	2023-09-13 18:20:21</t>
  </si>
  <si>
    <t xml:space="preserve">	2023-09-21 16:41:44</t>
  </si>
  <si>
    <t xml:space="preserve">	2023-09-13 18:20:26</t>
  </si>
  <si>
    <t>6921741415949932175</t>
  </si>
  <si>
    <t xml:space="preserve">	6921741415949932175</t>
  </si>
  <si>
    <t>荆门市</t>
  </si>
  <si>
    <t>掇刀区</t>
  </si>
  <si>
    <t>掇刀石街道</t>
  </si>
  <si>
    <t xml:space="preserve">	2023-09-13 16:49:16</t>
  </si>
  <si>
    <t xml:space="preserve">	2023-09-21 16:53:00</t>
  </si>
  <si>
    <t xml:space="preserve">	2023-09-13 16:49:26</t>
  </si>
  <si>
    <t>6921723827568777103</t>
  </si>
  <si>
    <t xml:space="preserve">	6921723827568777103</t>
  </si>
  <si>
    <t xml:space="preserve">	3639106397167331837</t>
  </si>
  <si>
    <t>里水镇</t>
  </si>
  <si>
    <t xml:space="preserve">	2023-09-13 16:23:11</t>
  </si>
  <si>
    <t xml:space="preserve">	2023-09-20 13:26:14</t>
  </si>
  <si>
    <t xml:space="preserve">	2023-09-13 16:23:21</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</si>
</sst>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theme="1"/>
      <name val="宋体"/>
      <charset val="134"/>
      <scheme val="minor"/>
    </font>
    <font>
      <b/>
      <sz val="12"/>
      <color rgb="FF000000"/>
      <name val="宋体"/>
      <charset val="134"/>
    </font>
    <font>
      <sz val="10"/>
      <color rgb="FF000000"/>
      <name val="宋体"/>
      <charset val="134"/>
    </font>
    <font>
      <sz val="10"/>
      <color theme="1"/>
      <name val="宋体"/>
      <charset val="134"/>
      <scheme val="minor"/>
    </font>
    <font>
      <b/>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0">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0" xfId="0" applyFont="1" applyFill="1" applyAlignment="1">
      <alignment vertical="center"/>
    </xf>
    <xf numFmtId="176" fontId="2"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177"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L202310131712474848182273.csv"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4453;&#32467;&#31639;&#35746;&#21333;-2023-10-13%2005_12_32.csv"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L202310131712474848182273"/>
    </sheetNames>
    <sheetDataSet>
      <sheetData sheetId="0">
        <row r="1">
          <cell r="B1" t="str">
            <v>订单号</v>
          </cell>
          <cell r="C1" t="str">
            <v>子订单号</v>
          </cell>
          <cell r="D1" t="str">
            <v>结算金额</v>
          </cell>
        </row>
        <row r="2">
          <cell r="C2" t="str">
            <v> </v>
          </cell>
          <cell r="D2" t="str">
            <v>收入+支出</v>
          </cell>
        </row>
        <row r="3">
          <cell r="B3" t="str">
            <v>6921765579830597072</v>
          </cell>
          <cell r="C3" t="str">
            <v>'6921765579830597072</v>
          </cell>
          <cell r="D3">
            <v>6.76</v>
          </cell>
        </row>
        <row r="4">
          <cell r="B4" t="str">
            <v>6921795017304905553</v>
          </cell>
          <cell r="C4" t="str">
            <v>'6921795017304905553</v>
          </cell>
          <cell r="D4">
            <v>9.6</v>
          </cell>
        </row>
        <row r="5">
          <cell r="B5" t="str">
            <v>6921730757094217645</v>
          </cell>
          <cell r="C5" t="str">
            <v>'6921730757094217645</v>
          </cell>
          <cell r="D5">
            <v>13.62</v>
          </cell>
        </row>
        <row r="6">
          <cell r="B6" t="str">
            <v>6921755202913899984</v>
          </cell>
          <cell r="C6" t="str">
            <v>'6921755202913899984</v>
          </cell>
          <cell r="D6">
            <v>13.62</v>
          </cell>
        </row>
        <row r="7">
          <cell r="B7" t="str">
            <v>6921755253906019567</v>
          </cell>
          <cell r="C7" t="str">
            <v>'6921755253906019567</v>
          </cell>
          <cell r="D7">
            <v>13.62</v>
          </cell>
        </row>
        <row r="8">
          <cell r="B8" t="str">
            <v>6921748400459880263</v>
          </cell>
          <cell r="C8" t="str">
            <v>'6921748400459880263</v>
          </cell>
          <cell r="D8">
            <v>13.62</v>
          </cell>
        </row>
        <row r="9">
          <cell r="B9" t="str">
            <v>6921763284173264711</v>
          </cell>
          <cell r="C9" t="str">
            <v>'6921763284173264711</v>
          </cell>
          <cell r="D9">
            <v>6.76</v>
          </cell>
        </row>
        <row r="10">
          <cell r="B10" t="str">
            <v>6921758131988272559</v>
          </cell>
          <cell r="C10" t="str">
            <v>'6921758131988272559</v>
          </cell>
          <cell r="D10">
            <v>6.76</v>
          </cell>
        </row>
        <row r="11">
          <cell r="B11" t="str">
            <v>6921773740003956404</v>
          </cell>
          <cell r="C11" t="str">
            <v>'6921773740003956404</v>
          </cell>
          <cell r="D11">
            <v>6.76</v>
          </cell>
        </row>
        <row r="12">
          <cell r="B12" t="str">
            <v>6921758132914296543</v>
          </cell>
          <cell r="C12" t="str">
            <v>'6921758132914296543</v>
          </cell>
          <cell r="D12">
            <v>6.76</v>
          </cell>
        </row>
        <row r="13">
          <cell r="B13" t="str">
            <v>6921776624093238417</v>
          </cell>
          <cell r="C13" t="str">
            <v>'6921776624093238417</v>
          </cell>
          <cell r="D13">
            <v>9.6</v>
          </cell>
        </row>
        <row r="14">
          <cell r="B14" t="str">
            <v>6921743938553189635</v>
          </cell>
          <cell r="C14" t="str">
            <v>'6921743938553189635</v>
          </cell>
          <cell r="D14">
            <v>13.62</v>
          </cell>
        </row>
        <row r="15">
          <cell r="B15" t="str">
            <v>6921782948919776357</v>
          </cell>
          <cell r="C15" t="str">
            <v>'6921782948919776357</v>
          </cell>
          <cell r="D15">
            <v>6.76</v>
          </cell>
        </row>
        <row r="16">
          <cell r="B16" t="str">
            <v>6921785708663411774</v>
          </cell>
          <cell r="C16" t="str">
            <v>'6921785708663411774</v>
          </cell>
          <cell r="D16">
            <v>15.32</v>
          </cell>
        </row>
        <row r="17">
          <cell r="B17" t="str">
            <v>6921750588107659072</v>
          </cell>
          <cell r="C17" t="str">
            <v>'6921750588107659072</v>
          </cell>
          <cell r="D17">
            <v>13.62</v>
          </cell>
        </row>
        <row r="18">
          <cell r="B18" t="str">
            <v>6921782957001611072</v>
          </cell>
          <cell r="C18" t="str">
            <v>'6921782957001611072</v>
          </cell>
          <cell r="D18">
            <v>6.76</v>
          </cell>
        </row>
        <row r="19">
          <cell r="B19" t="str">
            <v>6921763715009484416</v>
          </cell>
          <cell r="C19" t="str">
            <v>'6921763715009484416</v>
          </cell>
          <cell r="D19">
            <v>19.2</v>
          </cell>
        </row>
        <row r="20">
          <cell r="B20" t="str">
            <v>6921775352769746616</v>
          </cell>
          <cell r="C20" t="str">
            <v>'6921775352769746616</v>
          </cell>
          <cell r="D20">
            <v>9.6</v>
          </cell>
        </row>
        <row r="21">
          <cell r="B21" t="str">
            <v>6921781448534464135</v>
          </cell>
          <cell r="C21" t="str">
            <v>'6921781448534464135</v>
          </cell>
          <cell r="D21">
            <v>9.6</v>
          </cell>
        </row>
        <row r="22">
          <cell r="B22" t="str">
            <v>6921831489185453762</v>
          </cell>
          <cell r="C22" t="str">
            <v>'6921831489185453762</v>
          </cell>
          <cell r="D22">
            <v>9.6</v>
          </cell>
        </row>
        <row r="23">
          <cell r="B23" t="str">
            <v>6921753953456165942</v>
          </cell>
          <cell r="C23" t="str">
            <v>'6921753953456165942</v>
          </cell>
          <cell r="D23">
            <v>6.76</v>
          </cell>
        </row>
        <row r="24">
          <cell r="B24" t="str">
            <v>6921790300744783813</v>
          </cell>
          <cell r="C24" t="str">
            <v>'6921790300744783813</v>
          </cell>
          <cell r="D24">
            <v>9.6</v>
          </cell>
        </row>
        <row r="25">
          <cell r="B25" t="str">
            <v>6921770476893378235</v>
          </cell>
          <cell r="C25" t="str">
            <v>'6921770476893378235</v>
          </cell>
          <cell r="D25">
            <v>9.6</v>
          </cell>
        </row>
        <row r="26">
          <cell r="B26" t="str">
            <v>6921759762746709743</v>
          </cell>
          <cell r="C26" t="str">
            <v>'6921759762746709743</v>
          </cell>
          <cell r="D26">
            <v>13.62</v>
          </cell>
        </row>
        <row r="27">
          <cell r="B27" t="str">
            <v>6921778985233618685</v>
          </cell>
          <cell r="C27" t="str">
            <v>'6921778985233618685</v>
          </cell>
          <cell r="D27">
            <v>9.6</v>
          </cell>
        </row>
        <row r="28">
          <cell r="B28" t="str">
            <v>6921764087677851467</v>
          </cell>
          <cell r="C28" t="str">
            <v>'6921764087677851467</v>
          </cell>
          <cell r="D28">
            <v>13.62</v>
          </cell>
        </row>
        <row r="29">
          <cell r="B29" t="str">
            <v>6921778476452353867</v>
          </cell>
          <cell r="C29" t="str">
            <v>'6921778476452353867</v>
          </cell>
          <cell r="D29">
            <v>6.76</v>
          </cell>
        </row>
        <row r="30">
          <cell r="B30" t="str">
            <v>6921838320463452081</v>
          </cell>
          <cell r="C30" t="str">
            <v>'6921838320463452081</v>
          </cell>
          <cell r="D30">
            <v>10.58</v>
          </cell>
        </row>
        <row r="31">
          <cell r="B31" t="str">
            <v>6921742136531228124</v>
          </cell>
          <cell r="C31" t="str">
            <v>'6921742136531228124</v>
          </cell>
          <cell r="D31">
            <v>6.76</v>
          </cell>
        </row>
        <row r="32">
          <cell r="B32" t="str">
            <v>6921753330447684715</v>
          </cell>
          <cell r="C32" t="str">
            <v>'6921753330447684715</v>
          </cell>
          <cell r="D32">
            <v>13.62</v>
          </cell>
        </row>
        <row r="33">
          <cell r="B33" t="str">
            <v>6921756726268270136</v>
          </cell>
          <cell r="C33" t="str">
            <v>'6921756726268270136</v>
          </cell>
          <cell r="D33">
            <v>6.76</v>
          </cell>
        </row>
        <row r="34">
          <cell r="B34" t="str">
            <v>6921749012813059090</v>
          </cell>
          <cell r="C34" t="str">
            <v>'6921749012813059090</v>
          </cell>
          <cell r="D34">
            <v>6.76</v>
          </cell>
        </row>
        <row r="35">
          <cell r="B35" t="str">
            <v>6921743938303104568</v>
          </cell>
          <cell r="C35" t="str">
            <v>'6921743938303104568</v>
          </cell>
          <cell r="D35">
            <v>13.62</v>
          </cell>
        </row>
        <row r="36">
          <cell r="B36" t="str">
            <v>6921785275666470615</v>
          </cell>
          <cell r="C36" t="str">
            <v>'6921785275666470615</v>
          </cell>
          <cell r="D36">
            <v>6.76</v>
          </cell>
        </row>
        <row r="37">
          <cell r="B37" t="str">
            <v>6921756735142893487</v>
          </cell>
          <cell r="C37" t="str">
            <v>'6921756735142893487</v>
          </cell>
          <cell r="D37">
            <v>6.76</v>
          </cell>
        </row>
        <row r="38">
          <cell r="B38" t="str">
            <v>6921755174573119394</v>
          </cell>
          <cell r="C38" t="str">
            <v>'6921755174573119394</v>
          </cell>
          <cell r="D38">
            <v>13.62</v>
          </cell>
        </row>
        <row r="39">
          <cell r="B39" t="str">
            <v>6921783131311445734</v>
          </cell>
          <cell r="C39" t="str">
            <v>'6921783131311445734</v>
          </cell>
          <cell r="D39">
            <v>6.76</v>
          </cell>
        </row>
        <row r="40">
          <cell r="B40" t="str">
            <v>6921769118541288619</v>
          </cell>
          <cell r="C40" t="str">
            <v>'6921769118541288619</v>
          </cell>
          <cell r="D40">
            <v>6.76</v>
          </cell>
        </row>
        <row r="41">
          <cell r="B41" t="str">
            <v>6921755754256668293</v>
          </cell>
          <cell r="C41" t="str">
            <v>'6921755754256668293</v>
          </cell>
          <cell r="D41">
            <v>6.76</v>
          </cell>
        </row>
        <row r="42">
          <cell r="B42" t="str">
            <v>6921829092783690931</v>
          </cell>
          <cell r="C42" t="str">
            <v>'6921829092783690931</v>
          </cell>
          <cell r="D42">
            <v>9.6</v>
          </cell>
        </row>
        <row r="43">
          <cell r="B43" t="str">
            <v>6921844686857050026</v>
          </cell>
          <cell r="C43" t="str">
            <v>'6921844686857050026</v>
          </cell>
          <cell r="D43">
            <v>9.6</v>
          </cell>
        </row>
        <row r="44">
          <cell r="B44" t="str">
            <v>6921723827568777103</v>
          </cell>
          <cell r="C44" t="str">
            <v>'6921723827568777103</v>
          </cell>
          <cell r="D44">
            <v>13.88</v>
          </cell>
        </row>
        <row r="45">
          <cell r="B45" t="str">
            <v>6921761728957846629</v>
          </cell>
          <cell r="C45" t="str">
            <v>'6921761728957846629</v>
          </cell>
          <cell r="D45">
            <v>13.62</v>
          </cell>
        </row>
        <row r="46">
          <cell r="B46" t="str">
            <v>6921766013217413084</v>
          </cell>
          <cell r="C46" t="str">
            <v>'6921766013217413084</v>
          </cell>
          <cell r="D46">
            <v>9.6</v>
          </cell>
        </row>
        <row r="47">
          <cell r="B47" t="str">
            <v>6921776574121121756</v>
          </cell>
          <cell r="C47" t="str">
            <v>'6921776574121121756</v>
          </cell>
          <cell r="D47">
            <v>9.6</v>
          </cell>
        </row>
        <row r="48">
          <cell r="B48" t="str">
            <v>6921790310123378149</v>
          </cell>
          <cell r="C48" t="str">
            <v>'6921790310123378149</v>
          </cell>
          <cell r="D48">
            <v>9.6</v>
          </cell>
        </row>
        <row r="49">
          <cell r="B49" t="str">
            <v>6921783512761374671</v>
          </cell>
          <cell r="C49" t="str">
            <v>'6921783512761374671</v>
          </cell>
          <cell r="D49">
            <v>9.6</v>
          </cell>
        </row>
        <row r="50">
          <cell r="B50" t="str">
            <v>6921766036813911764</v>
          </cell>
          <cell r="C50" t="str">
            <v>'6921766036813911764</v>
          </cell>
          <cell r="D50">
            <v>9.6</v>
          </cell>
        </row>
        <row r="51">
          <cell r="B51" t="str">
            <v>6921790261191448230</v>
          </cell>
          <cell r="C51" t="str">
            <v>'6921790261191448230</v>
          </cell>
          <cell r="D51">
            <v>9.6</v>
          </cell>
        </row>
        <row r="52">
          <cell r="B52" t="str">
            <v>6921790275706492003</v>
          </cell>
          <cell r="C52" t="str">
            <v>'6921790275706492003</v>
          </cell>
          <cell r="D52">
            <v>9.6</v>
          </cell>
        </row>
        <row r="53">
          <cell r="B53" t="str">
            <v>6921763738233738269</v>
          </cell>
          <cell r="C53" t="str">
            <v>'6921763738233738269</v>
          </cell>
          <cell r="D53">
            <v>9.6</v>
          </cell>
        </row>
        <row r="54">
          <cell r="B54" t="str">
            <v>6921783529443170263</v>
          </cell>
          <cell r="C54" t="str">
            <v>'6921783529443170263</v>
          </cell>
          <cell r="D54">
            <v>9.6</v>
          </cell>
        </row>
        <row r="55">
          <cell r="B55" t="str">
            <v>6921794993102197858</v>
          </cell>
          <cell r="C55" t="str">
            <v>'6921794993102197858</v>
          </cell>
          <cell r="D55">
            <v>9.6</v>
          </cell>
        </row>
        <row r="56">
          <cell r="B56" t="str">
            <v>6921775436236527253</v>
          </cell>
          <cell r="C56" t="str">
            <v>'6921775436236527253</v>
          </cell>
          <cell r="D56">
            <v>9.6</v>
          </cell>
        </row>
        <row r="57">
          <cell r="B57" t="str">
            <v>6921763783156044970</v>
          </cell>
          <cell r="C57" t="str">
            <v>'6921763783156044970</v>
          </cell>
          <cell r="D57">
            <v>9.6</v>
          </cell>
        </row>
        <row r="58">
          <cell r="B58" t="str">
            <v>6921768491553068819</v>
          </cell>
          <cell r="C58" t="str">
            <v>'6921768491553068819</v>
          </cell>
          <cell r="D58">
            <v>9.6</v>
          </cell>
        </row>
        <row r="59">
          <cell r="B59" t="str">
            <v>6921775370644166518</v>
          </cell>
          <cell r="C59" t="str">
            <v>'6921775370644166518</v>
          </cell>
          <cell r="D59">
            <v>9.6</v>
          </cell>
        </row>
        <row r="60">
          <cell r="B60" t="str">
            <v>6921775397565437250</v>
          </cell>
          <cell r="C60" t="str">
            <v>'6921775397565437250</v>
          </cell>
          <cell r="D60">
            <v>9.6</v>
          </cell>
        </row>
        <row r="61">
          <cell r="B61" t="str">
            <v>6921790264964683613</v>
          </cell>
          <cell r="C61" t="str">
            <v>'6921790264964683613</v>
          </cell>
          <cell r="D61">
            <v>9.6</v>
          </cell>
        </row>
        <row r="62">
          <cell r="B62" t="str">
            <v>6921755836894484304</v>
          </cell>
          <cell r="C62" t="str">
            <v>'6921755836894484304</v>
          </cell>
          <cell r="D62">
            <v>7.74</v>
          </cell>
        </row>
        <row r="63">
          <cell r="B63" t="str">
            <v>6921749166299878617</v>
          </cell>
          <cell r="C63" t="str">
            <v>'6921749166299878617</v>
          </cell>
          <cell r="D63">
            <v>7.74</v>
          </cell>
        </row>
        <row r="64">
          <cell r="B64" t="str">
            <v>6921769167571457676</v>
          </cell>
          <cell r="C64" t="str">
            <v>'6921769167571457676</v>
          </cell>
          <cell r="D64">
            <v>6.76</v>
          </cell>
        </row>
        <row r="65">
          <cell r="B65" t="str">
            <v>6921746612491589271</v>
          </cell>
          <cell r="C65" t="str">
            <v>'6921746612491589271</v>
          </cell>
          <cell r="D65">
            <v>6.76</v>
          </cell>
        </row>
        <row r="66">
          <cell r="B66" t="str">
            <v>6921763285379061365</v>
          </cell>
          <cell r="C66" t="str">
            <v>'6921763285379061365</v>
          </cell>
          <cell r="D66">
            <v>6.76</v>
          </cell>
        </row>
        <row r="67">
          <cell r="B67" t="str">
            <v>6921767997681112080</v>
          </cell>
          <cell r="C67" t="str">
            <v>'6921767997681112080</v>
          </cell>
          <cell r="D67">
            <v>6.76</v>
          </cell>
        </row>
        <row r="68">
          <cell r="B68" t="str">
            <v>6921748993825444879</v>
          </cell>
          <cell r="C68" t="str">
            <v>'6921748993825444879</v>
          </cell>
          <cell r="D68">
            <v>6.76</v>
          </cell>
        </row>
        <row r="69">
          <cell r="B69" t="str">
            <v>6921763322282906773</v>
          </cell>
          <cell r="C69" t="str">
            <v>'6921763322282906773</v>
          </cell>
          <cell r="D69">
            <v>6.76</v>
          </cell>
        </row>
        <row r="70">
          <cell r="B70" t="str">
            <v>6921751134399829970</v>
          </cell>
          <cell r="C70" t="str">
            <v>'6921751134399829970</v>
          </cell>
          <cell r="D70">
            <v>6.76</v>
          </cell>
        </row>
        <row r="71">
          <cell r="B71" t="str">
            <v>6921751129899603094</v>
          </cell>
          <cell r="C71" t="str">
            <v>'6921751129899603094</v>
          </cell>
          <cell r="D71">
            <v>6.76</v>
          </cell>
        </row>
        <row r="72">
          <cell r="B72" t="str">
            <v>6921755785169343696</v>
          </cell>
          <cell r="C72" t="str">
            <v>'6921755785169343696</v>
          </cell>
          <cell r="D72">
            <v>6.76</v>
          </cell>
        </row>
        <row r="73">
          <cell r="B73" t="str">
            <v>6921755883692037514</v>
          </cell>
          <cell r="C73" t="str">
            <v>'6921755883692037514</v>
          </cell>
          <cell r="D73">
            <v>6.76</v>
          </cell>
        </row>
        <row r="74">
          <cell r="B74" t="str">
            <v>6921756858017191405</v>
          </cell>
          <cell r="C74" t="str">
            <v>'6921756858017191405</v>
          </cell>
          <cell r="D74">
            <v>6.76</v>
          </cell>
        </row>
        <row r="75">
          <cell r="B75" t="str">
            <v>6921785266992583919</v>
          </cell>
          <cell r="C75" t="str">
            <v>'6921785266992583919</v>
          </cell>
          <cell r="D75">
            <v>6.76</v>
          </cell>
        </row>
        <row r="76">
          <cell r="B76" t="str">
            <v>6921773690137744946</v>
          </cell>
          <cell r="C76" t="str">
            <v>'6921773690137744946</v>
          </cell>
          <cell r="D76">
            <v>6.76</v>
          </cell>
        </row>
        <row r="77">
          <cell r="B77" t="str">
            <v>6921746600097748334</v>
          </cell>
          <cell r="C77" t="str">
            <v>'6921746600097748334</v>
          </cell>
          <cell r="D77">
            <v>6.76</v>
          </cell>
        </row>
        <row r="78">
          <cell r="B78" t="str">
            <v>6921787564255876891</v>
          </cell>
          <cell r="C78" t="str">
            <v>'6921787564255876891</v>
          </cell>
          <cell r="D78">
            <v>6.76</v>
          </cell>
        </row>
        <row r="79">
          <cell r="B79" t="str">
            <v>6921752137625310986</v>
          </cell>
          <cell r="C79" t="str">
            <v>'6921752137625310986</v>
          </cell>
          <cell r="D79">
            <v>6.76</v>
          </cell>
        </row>
        <row r="80">
          <cell r="B80" t="str">
            <v>6921755226789451391</v>
          </cell>
          <cell r="C80" t="str">
            <v>'6921755226789451391</v>
          </cell>
          <cell r="D80">
            <v>14.6</v>
          </cell>
        </row>
        <row r="81">
          <cell r="B81" t="str">
            <v>6921766447571408345</v>
          </cell>
          <cell r="C81" t="str">
            <v>'6921766447571408345</v>
          </cell>
          <cell r="D81">
            <v>13.62</v>
          </cell>
        </row>
        <row r="82">
          <cell r="B82" t="str">
            <v>6921750483529307765</v>
          </cell>
          <cell r="C82" t="str">
            <v>'6921750483529307765</v>
          </cell>
          <cell r="D82">
            <v>13.62</v>
          </cell>
        </row>
        <row r="83">
          <cell r="B83" t="str">
            <v>6921741605944169570</v>
          </cell>
          <cell r="C83" t="str">
            <v>'6921741605944169570</v>
          </cell>
          <cell r="D83">
            <v>13.62</v>
          </cell>
        </row>
        <row r="84">
          <cell r="B84" t="str">
            <v>6921753441455183647</v>
          </cell>
          <cell r="C84" t="str">
            <v>'6921753441455183647</v>
          </cell>
          <cell r="D84">
            <v>13.62</v>
          </cell>
        </row>
        <row r="85">
          <cell r="B85" t="str">
            <v>6921730783567746843</v>
          </cell>
          <cell r="C85" t="str">
            <v>'6921730783567746843</v>
          </cell>
          <cell r="D85">
            <v>13.62</v>
          </cell>
        </row>
        <row r="86">
          <cell r="B86" t="str">
            <v>6921755200366253783</v>
          </cell>
          <cell r="C86" t="str">
            <v>'6921755200366253783</v>
          </cell>
          <cell r="D86">
            <v>13.62</v>
          </cell>
        </row>
        <row r="87">
          <cell r="B87" t="str">
            <v>6921741415949932175</v>
          </cell>
          <cell r="C87" t="str">
            <v>'6921741415949932175</v>
          </cell>
          <cell r="D87">
            <v>9.6</v>
          </cell>
        </row>
        <row r="88">
          <cell r="B88" t="str">
            <v>6921741580378445293</v>
          </cell>
          <cell r="C88" t="str">
            <v>'6921741580378445293</v>
          </cell>
          <cell r="D88">
            <v>13.62</v>
          </cell>
        </row>
        <row r="89">
          <cell r="B89" t="str">
            <v>6921795030165755546</v>
          </cell>
          <cell r="C89" t="str">
            <v>'6921795030165755546</v>
          </cell>
          <cell r="D89">
            <v>9.6</v>
          </cell>
        </row>
        <row r="90">
          <cell r="B90" t="str">
            <v>6921770523167823120</v>
          </cell>
          <cell r="C90" t="str">
            <v>'6921770523167823120</v>
          </cell>
          <cell r="D90">
            <v>9.6</v>
          </cell>
        </row>
        <row r="91">
          <cell r="B91" t="str">
            <v>6921773156430583588</v>
          </cell>
          <cell r="C91" t="str">
            <v>'6921773156430583588</v>
          </cell>
          <cell r="D91">
            <v>9.6</v>
          </cell>
        </row>
        <row r="92">
          <cell r="B92" t="str">
            <v>6921770515282007925</v>
          </cell>
          <cell r="C92" t="str">
            <v>'6921770515282007925</v>
          </cell>
          <cell r="D92">
            <v>9.6</v>
          </cell>
        </row>
        <row r="93">
          <cell r="B93" t="str">
            <v>6921787908942533815</v>
          </cell>
          <cell r="C93" t="str">
            <v>'6921787908942533815</v>
          </cell>
          <cell r="D93">
            <v>9.6</v>
          </cell>
        </row>
        <row r="94">
          <cell r="B94" t="str">
            <v>6921730779777012974</v>
          </cell>
          <cell r="C94" t="str">
            <v>'6921730779777012974</v>
          </cell>
          <cell r="D94">
            <v>9.6</v>
          </cell>
        </row>
        <row r="95">
          <cell r="B95" t="str">
            <v>6921785774882231901</v>
          </cell>
          <cell r="C95" t="str">
            <v>'6921785774882231901</v>
          </cell>
          <cell r="D95">
            <v>9.6</v>
          </cell>
        </row>
        <row r="96">
          <cell r="B96" t="str">
            <v>6921770155858597337</v>
          </cell>
          <cell r="C96" t="str">
            <v>'6921770155858597337</v>
          </cell>
          <cell r="D96">
            <v>6.76</v>
          </cell>
        </row>
        <row r="97">
          <cell r="B97" t="str">
            <v>6921772647181522719</v>
          </cell>
          <cell r="C97" t="str">
            <v>'6921772647181522719</v>
          </cell>
          <cell r="D97">
            <v>6.76</v>
          </cell>
        </row>
        <row r="98">
          <cell r="B98" t="str">
            <v>6921746599935547088</v>
          </cell>
          <cell r="C98" t="str">
            <v>'6921746599935547088</v>
          </cell>
          <cell r="D98">
            <v>7.74</v>
          </cell>
        </row>
        <row r="99">
          <cell r="B99" t="str">
            <v>6921848711812879794</v>
          </cell>
          <cell r="C99" t="str">
            <v>'6921848711812879794</v>
          </cell>
          <cell r="D99">
            <v>7.74</v>
          </cell>
        </row>
        <row r="100">
          <cell r="B100" t="str">
            <v>6921803144219464739</v>
          </cell>
          <cell r="C100" t="str">
            <v>'6921803144219464739</v>
          </cell>
          <cell r="D100">
            <v>23.07</v>
          </cell>
        </row>
        <row r="101">
          <cell r="B101" t="str">
            <v>6921824931398882938</v>
          </cell>
          <cell r="C101" t="str">
            <v>'6921824931398882938</v>
          </cell>
          <cell r="D101">
            <v>9.6</v>
          </cell>
        </row>
        <row r="102">
          <cell r="B102" t="str">
            <v>6921844744644007103</v>
          </cell>
          <cell r="C102" t="str">
            <v>'6921844744644007103</v>
          </cell>
          <cell r="D102">
            <v>9.6</v>
          </cell>
        </row>
        <row r="103">
          <cell r="B103" t="str">
            <v>6921829062520804726</v>
          </cell>
          <cell r="C103" t="str">
            <v>'6921829062520804726</v>
          </cell>
          <cell r="D103">
            <v>9.6</v>
          </cell>
        </row>
        <row r="104">
          <cell r="B104" t="str">
            <v>6921831482025055840</v>
          </cell>
          <cell r="C104" t="str">
            <v>'6921831482025055840</v>
          </cell>
          <cell r="D104">
            <v>9.6</v>
          </cell>
        </row>
        <row r="105">
          <cell r="B105" t="str">
            <v>6921822276839675228</v>
          </cell>
          <cell r="C105" t="str">
            <v>'6921822276839675228</v>
          </cell>
          <cell r="D105">
            <v>9.6</v>
          </cell>
        </row>
        <row r="106">
          <cell r="B106" t="str">
            <v>6921827235170358965</v>
          </cell>
          <cell r="C106" t="str">
            <v>'6921827235170358965</v>
          </cell>
          <cell r="D106">
            <v>9.6</v>
          </cell>
        </row>
        <row r="107">
          <cell r="B107" t="str">
            <v>6921822317385225678</v>
          </cell>
          <cell r="C107" t="str">
            <v>'6921822317385225678</v>
          </cell>
          <cell r="D107">
            <v>19.2</v>
          </cell>
        </row>
        <row r="108">
          <cell r="B108" t="str">
            <v>6921838330341299225</v>
          </cell>
          <cell r="C108" t="str">
            <v>'6921838330341299225</v>
          </cell>
          <cell r="D108">
            <v>9.6</v>
          </cell>
        </row>
        <row r="109">
          <cell r="B109" t="str">
            <v>6921819907345880678</v>
          </cell>
          <cell r="C109" t="str">
            <v>'6921819907345880678</v>
          </cell>
          <cell r="D109">
            <v>9.6</v>
          </cell>
        </row>
        <row r="110">
          <cell r="B110" t="str">
            <v>6921827265006081215</v>
          </cell>
          <cell r="C110" t="str">
            <v>'6921827265006081215</v>
          </cell>
          <cell r="D110">
            <v>9.6</v>
          </cell>
        </row>
        <row r="111">
          <cell r="B111" t="str">
            <v>6922035745122751943</v>
          </cell>
          <cell r="C111" t="str">
            <v>'6922035745122751943</v>
          </cell>
          <cell r="D111">
            <v>5.78</v>
          </cell>
        </row>
        <row r="112">
          <cell r="B112" t="str">
            <v>6921746629438412517</v>
          </cell>
          <cell r="C112" t="str">
            <v>'6921746629438412517</v>
          </cell>
          <cell r="D112">
            <v>6.76</v>
          </cell>
        </row>
        <row r="113">
          <cell r="B113" t="str">
            <v>6922029406448523072</v>
          </cell>
          <cell r="C113" t="str">
            <v>'6922029406448523072</v>
          </cell>
          <cell r="D113">
            <v>5.78</v>
          </cell>
        </row>
        <row r="114">
          <cell r="B114" t="str">
            <v>6922018081007998101</v>
          </cell>
          <cell r="C114" t="str">
            <v>'6922018081007998101</v>
          </cell>
          <cell r="D114">
            <v>5.78</v>
          </cell>
        </row>
        <row r="115">
          <cell r="B115" t="str">
            <v>6922029669621306823</v>
          </cell>
          <cell r="C115" t="str">
            <v>'6922029669621306823</v>
          </cell>
          <cell r="D115">
            <v>5.78</v>
          </cell>
        </row>
        <row r="116">
          <cell r="B116" t="str">
            <v>6921805706763572271</v>
          </cell>
          <cell r="C116" t="str">
            <v>'6921805706763572271</v>
          </cell>
          <cell r="D116">
            <v>27.22</v>
          </cell>
        </row>
        <row r="117">
          <cell r="B117" t="str">
            <v>6922018085940434021</v>
          </cell>
          <cell r="C117" t="str">
            <v>'6922018085940434021</v>
          </cell>
          <cell r="D117">
            <v>5.78</v>
          </cell>
        </row>
        <row r="118">
          <cell r="B118" t="str">
            <v>6922037988651898424</v>
          </cell>
          <cell r="C118" t="str">
            <v>'6922037988651898424</v>
          </cell>
          <cell r="D118">
            <v>5.78</v>
          </cell>
        </row>
        <row r="119">
          <cell r="B119" t="str">
            <v>6922020442298062667</v>
          </cell>
          <cell r="C119" t="str">
            <v>'6922020442298062667</v>
          </cell>
          <cell r="D119">
            <v>5.78</v>
          </cell>
        </row>
        <row r="120">
          <cell r="B120" t="str">
            <v>6922042528838915465</v>
          </cell>
          <cell r="C120" t="str">
            <v>'6922042528838915465</v>
          </cell>
          <cell r="D120">
            <v>5.78</v>
          </cell>
        </row>
        <row r="121">
          <cell r="B121" t="str">
            <v>6922044832091543135</v>
          </cell>
          <cell r="C121" t="str">
            <v>'6922044832091543135</v>
          </cell>
          <cell r="D121">
            <v>5.78</v>
          </cell>
        </row>
        <row r="122">
          <cell r="B122" t="str">
            <v>6922020455305385687</v>
          </cell>
          <cell r="C122" t="str">
            <v>'6922020455305385687</v>
          </cell>
          <cell r="D122">
            <v>5.78</v>
          </cell>
        </row>
        <row r="123">
          <cell r="B123" t="str">
            <v>6922035736917251536</v>
          </cell>
          <cell r="C123" t="str">
            <v>'6922035736917251536</v>
          </cell>
          <cell r="D123">
            <v>5.78</v>
          </cell>
        </row>
        <row r="124">
          <cell r="B124" t="str">
            <v>6922034326005683667</v>
          </cell>
          <cell r="C124" t="str">
            <v>'6922034326005683667</v>
          </cell>
          <cell r="D124">
            <v>5.78</v>
          </cell>
        </row>
        <row r="125">
          <cell r="B125" t="str">
            <v>6922016257614223078</v>
          </cell>
          <cell r="C125" t="str">
            <v>'6922016257614223078</v>
          </cell>
          <cell r="D125">
            <v>5.78</v>
          </cell>
        </row>
        <row r="126">
          <cell r="B126" t="str">
            <v>6922022852299724205</v>
          </cell>
          <cell r="C126" t="str">
            <v>'6922022852299724205</v>
          </cell>
          <cell r="D126">
            <v>5.78</v>
          </cell>
        </row>
        <row r="127">
          <cell r="B127" t="str">
            <v>6922035729406433199</v>
          </cell>
          <cell r="C127" t="str">
            <v>'6922035729406433199</v>
          </cell>
          <cell r="D127">
            <v>5.78</v>
          </cell>
        </row>
        <row r="128">
          <cell r="B128" t="str">
            <v>6922042489429694069</v>
          </cell>
          <cell r="C128" t="str">
            <v>'6922042489429694069</v>
          </cell>
          <cell r="D128">
            <v>5.78</v>
          </cell>
        </row>
        <row r="129">
          <cell r="B129" t="str">
            <v>6922027944503482259</v>
          </cell>
          <cell r="C129" t="str">
            <v>'6922027944503482259</v>
          </cell>
          <cell r="D129">
            <v>5.78</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待结算订单-2023-10-13 05_12_32"/>
    </sheetNames>
    <sheetDataSet>
      <sheetData sheetId="0">
        <row r="1">
          <cell r="A1" t="str">
            <v>订单编号</v>
          </cell>
          <cell r="B1" t="str">
            <v>子订单编号</v>
          </cell>
          <cell r="C1" t="str">
            <v>商品ID</v>
          </cell>
          <cell r="D1" t="str">
            <v>订单支付金额</v>
          </cell>
          <cell r="E1" t="str">
            <v>订单状态</v>
          </cell>
          <cell r="F1" t="str">
            <v>退款状态</v>
          </cell>
          <cell r="G1" t="str">
            <v>订单下单时间</v>
          </cell>
          <cell r="H1" t="str">
            <v>订单完成时间</v>
          </cell>
          <cell r="I1" t="str">
            <v>预计结算金额</v>
          </cell>
        </row>
        <row r="2">
          <cell r="A2" t="str">
            <v>6922618713811916090</v>
          </cell>
          <cell r="B2" t="str">
            <v>	6922618713811916090</v>
          </cell>
          <cell r="C2" t="str">
            <v>	3640832241451573557</v>
          </cell>
          <cell r="D2">
            <v>9.9</v>
          </cell>
          <cell r="E2" t="str">
            <v>备货中</v>
          </cell>
        </row>
        <row r="2">
          <cell r="G2" t="str">
            <v>	2023-10-13 16:07:35</v>
          </cell>
        </row>
        <row r="2">
          <cell r="I2">
            <v>9.7</v>
          </cell>
        </row>
        <row r="3">
          <cell r="A3" t="str">
            <v>6922603010613712433</v>
          </cell>
          <cell r="B3" t="str">
            <v>	6922603010613712433</v>
          </cell>
          <cell r="C3" t="str">
            <v>	3640832241451573557</v>
          </cell>
          <cell r="D3">
            <v>20.9</v>
          </cell>
          <cell r="E3" t="str">
            <v>已发货</v>
          </cell>
        </row>
        <row r="3">
          <cell r="G3" t="str">
            <v>	2023-10-13 13:20:40</v>
          </cell>
        </row>
        <row r="3">
          <cell r="I3">
            <v>20.27</v>
          </cell>
        </row>
        <row r="4">
          <cell r="A4" t="str">
            <v>6922549591277311112</v>
          </cell>
          <cell r="B4" t="str">
            <v>	6922549591277311112</v>
          </cell>
          <cell r="C4" t="str">
            <v>	3640832241451573557</v>
          </cell>
          <cell r="D4">
            <v>29.9</v>
          </cell>
          <cell r="E4" t="str">
            <v>已发货</v>
          </cell>
        </row>
        <row r="4">
          <cell r="G4" t="str">
            <v>	2023-10-12 09:36:22</v>
          </cell>
        </row>
        <row r="4">
          <cell r="I4">
            <v>29.72</v>
          </cell>
        </row>
        <row r="5">
          <cell r="A5" t="str">
            <v>6922547681963021889</v>
          </cell>
          <cell r="B5" t="str">
            <v>	6922547681963021889</v>
          </cell>
          <cell r="C5" t="str">
            <v>	3640832241451573557</v>
          </cell>
          <cell r="D5">
            <v>17.9</v>
          </cell>
          <cell r="E5" t="str">
            <v>已发货</v>
          </cell>
        </row>
        <row r="5">
          <cell r="G5" t="str">
            <v>	2023-10-11 12:38:39</v>
          </cell>
        </row>
        <row r="5">
          <cell r="I5">
            <v>17.54</v>
          </cell>
        </row>
        <row r="6">
          <cell r="A6" t="str">
            <v>6922535605464470917</v>
          </cell>
          <cell r="B6" t="str">
            <v>	6922535605464470917</v>
          </cell>
          <cell r="C6" t="str">
            <v>	3640832241451573557</v>
          </cell>
          <cell r="D6">
            <v>55.8</v>
          </cell>
          <cell r="E6" t="str">
            <v>已发货</v>
          </cell>
        </row>
        <row r="6">
          <cell r="G6" t="str">
            <v>	2023-10-11 00:32:46</v>
          </cell>
        </row>
        <row r="6">
          <cell r="I6">
            <v>55.47</v>
          </cell>
        </row>
        <row r="7">
          <cell r="A7" t="str">
            <v>6922500060360152542</v>
          </cell>
          <cell r="B7" t="str">
            <v>	6922500060360152542</v>
          </cell>
          <cell r="C7" t="str">
            <v>	3640832241451573557</v>
          </cell>
          <cell r="D7">
            <v>17.9</v>
          </cell>
          <cell r="E7" t="str">
            <v>已发货</v>
          </cell>
        </row>
        <row r="7">
          <cell r="G7" t="str">
            <v>	2023-10-10 23:02:11</v>
          </cell>
        </row>
        <row r="7">
          <cell r="I7">
            <v>17.79</v>
          </cell>
        </row>
        <row r="8">
          <cell r="A8" t="str">
            <v>6922530867480893350</v>
          </cell>
          <cell r="B8" t="str">
            <v>	6922530867480893350</v>
          </cell>
          <cell r="C8" t="str">
            <v>	3641740238742804862</v>
          </cell>
          <cell r="D8">
            <v>19.8</v>
          </cell>
          <cell r="E8" t="str">
            <v>已发货</v>
          </cell>
        </row>
        <row r="8">
          <cell r="G8" t="str">
            <v>	2023-10-10 21:06:12</v>
          </cell>
        </row>
        <row r="8">
          <cell r="I8">
            <v>19.68</v>
          </cell>
        </row>
        <row r="9">
          <cell r="A9" t="str">
            <v>6922496541482096445</v>
          </cell>
          <cell r="B9" t="str">
            <v>	6922496541482096445</v>
          </cell>
          <cell r="C9" t="str">
            <v>	3640832241451573557</v>
          </cell>
          <cell r="D9">
            <v>29.9</v>
          </cell>
          <cell r="E9" t="str">
            <v>已完成</v>
          </cell>
        </row>
        <row r="9">
          <cell r="G9" t="str">
            <v>	2023-10-10 08:01:41</v>
          </cell>
          <cell r="H9" t="str">
            <v>	2023-10-13 08:30:46</v>
          </cell>
          <cell r="I9">
            <v>29.42</v>
          </cell>
        </row>
        <row r="10">
          <cell r="A10" t="str">
            <v>6922474079063381702</v>
          </cell>
          <cell r="B10" t="str">
            <v>	6922474079063381702</v>
          </cell>
          <cell r="C10" t="str">
            <v>	3640832241451573557</v>
          </cell>
          <cell r="D10">
            <v>27.9</v>
          </cell>
          <cell r="E10" t="str">
            <v>已发货</v>
          </cell>
          <cell r="F10" t="str">
            <v>	待退款</v>
          </cell>
          <cell r="G10" t="str">
            <v>	2023-10-09 23:28:41</v>
          </cell>
        </row>
        <row r="10">
          <cell r="I10">
            <v>27.73</v>
          </cell>
        </row>
        <row r="11">
          <cell r="A11" t="str">
            <v>6922452157253817347</v>
          </cell>
          <cell r="B11" t="str">
            <v>	6922452157253817347</v>
          </cell>
          <cell r="C11" t="str">
            <v>	3640832241451573557</v>
          </cell>
          <cell r="D11">
            <v>7.9</v>
          </cell>
          <cell r="E11" t="str">
            <v>已发货</v>
          </cell>
        </row>
        <row r="11">
          <cell r="G11" t="str">
            <v>	2023-10-09 01:17:17</v>
          </cell>
        </row>
        <row r="11">
          <cell r="I11">
            <v>7.85</v>
          </cell>
        </row>
        <row r="12">
          <cell r="A12" t="str">
            <v>6922456567060764184</v>
          </cell>
          <cell r="B12" t="str">
            <v>	6922456567060764184</v>
          </cell>
          <cell r="C12" t="str">
            <v>	3640832241451573557</v>
          </cell>
          <cell r="D12">
            <v>15.9</v>
          </cell>
          <cell r="E12" t="str">
            <v>已完成</v>
          </cell>
        </row>
        <row r="12">
          <cell r="G12" t="str">
            <v>	2023-10-08 22:38:42</v>
          </cell>
          <cell r="H12" t="str">
            <v>	2023-10-11 21:31:55</v>
          </cell>
          <cell r="I12">
            <v>15.8</v>
          </cell>
        </row>
        <row r="13">
          <cell r="A13" t="str">
            <v>6922458358547289851</v>
          </cell>
          <cell r="B13" t="str">
            <v>	6922458358547289851</v>
          </cell>
          <cell r="C13" t="str">
            <v>	3640832241451573557</v>
          </cell>
          <cell r="D13">
            <v>15.9</v>
          </cell>
          <cell r="E13" t="str">
            <v>已完成</v>
          </cell>
        </row>
        <row r="13">
          <cell r="G13" t="str">
            <v>	2023-10-08 21:11:28</v>
          </cell>
          <cell r="H13" t="str">
            <v>	2023-10-13 07:23:06</v>
          </cell>
          <cell r="I13">
            <v>15.58</v>
          </cell>
        </row>
        <row r="14">
          <cell r="A14" t="str">
            <v>6922455847025448811</v>
          </cell>
          <cell r="B14" t="str">
            <v>	6922455847025448811</v>
          </cell>
          <cell r="C14" t="str">
            <v>	3640832241451573557</v>
          </cell>
          <cell r="D14">
            <v>7.9</v>
          </cell>
          <cell r="E14" t="str">
            <v>已发货</v>
          </cell>
        </row>
        <row r="14">
          <cell r="G14" t="str">
            <v>	2023-10-08 17:07:07</v>
          </cell>
        </row>
        <row r="14">
          <cell r="I14">
            <v>7.85</v>
          </cell>
        </row>
        <row r="15">
          <cell r="A15" t="str">
            <v>6922448340589025198</v>
          </cell>
          <cell r="B15" t="str">
            <v>	6922448340589025198</v>
          </cell>
          <cell r="C15" t="str">
            <v>	3640832241451573557</v>
          </cell>
          <cell r="D15">
            <v>15.9</v>
          </cell>
          <cell r="E15" t="str">
            <v>已完成</v>
          </cell>
        </row>
        <row r="15">
          <cell r="G15" t="str">
            <v>	2023-10-08 11:38:50</v>
          </cell>
          <cell r="H15" t="str">
            <v>	2023-10-11 14:45:18</v>
          </cell>
          <cell r="I15">
            <v>15.8</v>
          </cell>
        </row>
        <row r="16">
          <cell r="A16" t="str">
            <v>6922434660054013853</v>
          </cell>
          <cell r="B16" t="str">
            <v>	6922434660054013853</v>
          </cell>
          <cell r="C16" t="str">
            <v>	3640832241451573557</v>
          </cell>
          <cell r="D16">
            <v>27.9</v>
          </cell>
          <cell r="E16" t="str">
            <v>已完成</v>
          </cell>
        </row>
        <row r="16">
          <cell r="G16" t="str">
            <v>	2023-10-08 01:04:25</v>
          </cell>
          <cell r="H16" t="str">
            <v>	2023-10-10 13:28:09</v>
          </cell>
          <cell r="I16">
            <v>27.73</v>
          </cell>
        </row>
        <row r="17">
          <cell r="A17" t="str">
            <v>6922407723807872850</v>
          </cell>
          <cell r="B17" t="str">
            <v>	6922407723807872850</v>
          </cell>
          <cell r="C17" t="str">
            <v>	3640832241451573557</v>
          </cell>
          <cell r="D17">
            <v>15.9</v>
          </cell>
          <cell r="E17" t="str">
            <v>已完成</v>
          </cell>
        </row>
        <row r="17">
          <cell r="G17" t="str">
            <v>	2023-10-07 22:16:12</v>
          </cell>
          <cell r="H17" t="str">
            <v>	2023-10-10 21:16:58</v>
          </cell>
          <cell r="I17">
            <v>15.8</v>
          </cell>
        </row>
        <row r="18">
          <cell r="A18" t="str">
            <v>6922416718494111387</v>
          </cell>
          <cell r="B18" t="str">
            <v>	6922416718494111387</v>
          </cell>
          <cell r="C18" t="str">
            <v>	3640832241451573557</v>
          </cell>
          <cell r="D18">
            <v>29.9</v>
          </cell>
          <cell r="E18" t="str">
            <v>已发货</v>
          </cell>
        </row>
        <row r="18">
          <cell r="G18" t="str">
            <v>	2023-10-07 21:54:51</v>
          </cell>
        </row>
        <row r="18">
          <cell r="I18">
            <v>29.72</v>
          </cell>
        </row>
        <row r="19">
          <cell r="A19" t="str">
            <v>6922432331552266047</v>
          </cell>
          <cell r="B19" t="str">
            <v>	6922432331552266047</v>
          </cell>
          <cell r="C19" t="str">
            <v>	3640832241451573557</v>
          </cell>
          <cell r="D19">
            <v>29.9</v>
          </cell>
          <cell r="E19" t="str">
            <v>已发货</v>
          </cell>
        </row>
        <row r="19">
          <cell r="G19" t="str">
            <v>	2023-10-07 21:54:00</v>
          </cell>
        </row>
        <row r="19">
          <cell r="I19">
            <v>29.72</v>
          </cell>
        </row>
        <row r="20">
          <cell r="A20" t="str">
            <v>6922407514430838190</v>
          </cell>
          <cell r="B20" t="str">
            <v>	6922407514430838190</v>
          </cell>
          <cell r="C20" t="str">
            <v>	3640832241451573557</v>
          </cell>
          <cell r="D20">
            <v>17.9</v>
          </cell>
          <cell r="E20" t="str">
            <v>已发货</v>
          </cell>
        </row>
        <row r="20">
          <cell r="G20" t="str">
            <v>	2023-10-07 21:00:13</v>
          </cell>
        </row>
        <row r="20">
          <cell r="I20">
            <v>17.79</v>
          </cell>
        </row>
        <row r="21">
          <cell r="A21" t="str">
            <v>6922420658902013490</v>
          </cell>
          <cell r="B21" t="str">
            <v>	6922420658902013490</v>
          </cell>
          <cell r="C21" t="str">
            <v>	3640832241451573557</v>
          </cell>
          <cell r="D21">
            <v>24.9</v>
          </cell>
          <cell r="E21" t="str">
            <v>已完成</v>
          </cell>
        </row>
        <row r="21">
          <cell r="G21" t="str">
            <v>	2023-10-07 19:12:55</v>
          </cell>
          <cell r="H21" t="str">
            <v>	2023-10-10 16:16:56</v>
          </cell>
          <cell r="I21">
            <v>27.73</v>
          </cell>
        </row>
        <row r="22">
          <cell r="A22" t="str">
            <v>6922420528810563063</v>
          </cell>
          <cell r="B22" t="str">
            <v>	6922420528810563063</v>
          </cell>
          <cell r="C22" t="str">
            <v>	3640832241451573557</v>
          </cell>
          <cell r="D22">
            <v>14.9</v>
          </cell>
          <cell r="E22" t="str">
            <v>已发货</v>
          </cell>
        </row>
        <row r="22">
          <cell r="G22" t="str">
            <v>	2023-10-07 17:39:38</v>
          </cell>
        </row>
        <row r="22">
          <cell r="I22">
            <v>17.79</v>
          </cell>
        </row>
        <row r="23">
          <cell r="A23" t="str">
            <v>6922388681917404199</v>
          </cell>
          <cell r="B23" t="str">
            <v>	6922388681917404199</v>
          </cell>
          <cell r="C23" t="str">
            <v>	3640832241451573557</v>
          </cell>
          <cell r="D23">
            <v>7.9</v>
          </cell>
          <cell r="E23" t="str">
            <v>已发货</v>
          </cell>
        </row>
        <row r="23">
          <cell r="G23" t="str">
            <v>	2023-10-07 10:25:42</v>
          </cell>
        </row>
        <row r="23">
          <cell r="I23">
            <v>7.85</v>
          </cell>
        </row>
        <row r="24">
          <cell r="A24" t="str">
            <v>6922410552090957265</v>
          </cell>
          <cell r="B24" t="str">
            <v>	6922410552090957265</v>
          </cell>
          <cell r="C24" t="str">
            <v>	3640832241451573557</v>
          </cell>
          <cell r="D24">
            <v>18.9</v>
          </cell>
          <cell r="E24" t="str">
            <v>已完成</v>
          </cell>
        </row>
        <row r="24">
          <cell r="G24" t="str">
            <v>	2023-10-07 05:46:26</v>
          </cell>
          <cell r="H24" t="str">
            <v>	2023-10-11 18:57:25</v>
          </cell>
          <cell r="I24">
            <v>18.79</v>
          </cell>
        </row>
        <row r="25">
          <cell r="A25" t="str">
            <v>6922376876636771879</v>
          </cell>
          <cell r="B25" t="str">
            <v>	6922376876636771879</v>
          </cell>
          <cell r="C25" t="str">
            <v>	3640832241451573557</v>
          </cell>
          <cell r="D25">
            <v>29.9</v>
          </cell>
          <cell r="E25" t="str">
            <v>已发货</v>
          </cell>
        </row>
        <row r="25">
          <cell r="G25" t="str">
            <v>	2023-10-06 21:24:51</v>
          </cell>
        </row>
        <row r="25">
          <cell r="I25">
            <v>29.72</v>
          </cell>
        </row>
        <row r="26">
          <cell r="A26" t="str">
            <v>6922369491532387561</v>
          </cell>
          <cell r="B26" t="str">
            <v>	6922369491532387561</v>
          </cell>
          <cell r="C26" t="str">
            <v>	3640832241451573557</v>
          </cell>
          <cell r="D26">
            <v>17.9</v>
          </cell>
          <cell r="E26" t="str">
            <v>已完成</v>
          </cell>
        </row>
        <row r="26">
          <cell r="G26" t="str">
            <v>	2023-10-06 14:55:21</v>
          </cell>
          <cell r="H26" t="str">
            <v>	2023-10-10 19:51:12</v>
          </cell>
          <cell r="I26">
            <v>17.79</v>
          </cell>
        </row>
        <row r="27">
          <cell r="A27" t="str">
            <v>6922364726690059863</v>
          </cell>
          <cell r="B27" t="str">
            <v>	6922364726690059863</v>
          </cell>
          <cell r="C27" t="str">
            <v>	3640832241451573557</v>
          </cell>
          <cell r="D27">
            <v>27.9</v>
          </cell>
          <cell r="E27" t="str">
            <v>已完成</v>
          </cell>
          <cell r="F27" t="str">
            <v>	退款成功</v>
          </cell>
          <cell r="G27" t="str">
            <v>	2023-10-06 06:32:29</v>
          </cell>
          <cell r="H27" t="str">
            <v>	2023-10-13 13:23:18</v>
          </cell>
          <cell r="I27">
            <v>12.32</v>
          </cell>
        </row>
        <row r="28">
          <cell r="A28" t="str">
            <v>6922366450739451557</v>
          </cell>
          <cell r="B28" t="str">
            <v>	6922366450739451557</v>
          </cell>
          <cell r="C28" t="str">
            <v>	3640832241451573557</v>
          </cell>
          <cell r="D28">
            <v>29.9</v>
          </cell>
          <cell r="E28" t="str">
            <v>已完成</v>
          </cell>
        </row>
        <row r="28">
          <cell r="G28" t="str">
            <v>	2023-10-06 00:33:31</v>
          </cell>
          <cell r="H28" t="str">
            <v>	2023-10-13 13:23:18</v>
          </cell>
          <cell r="I28">
            <v>29.72</v>
          </cell>
        </row>
        <row r="29">
          <cell r="A29" t="str">
            <v>6922351088693876083</v>
          </cell>
          <cell r="B29" t="str">
            <v>	6922351088693876083</v>
          </cell>
          <cell r="C29" t="str">
            <v>	3640832241451573557</v>
          </cell>
          <cell r="D29">
            <v>17.9</v>
          </cell>
          <cell r="E29" t="str">
            <v>已完成</v>
          </cell>
        </row>
        <row r="29">
          <cell r="G29" t="str">
            <v>	2023-10-05 20:43:02</v>
          </cell>
          <cell r="H29" t="str">
            <v>	2023-10-11 14:35:41</v>
          </cell>
          <cell r="I29">
            <v>17.79</v>
          </cell>
        </row>
        <row r="30">
          <cell r="A30" t="str">
            <v>6922346176648910423</v>
          </cell>
          <cell r="B30" t="str">
            <v>	6922346176648910423</v>
          </cell>
          <cell r="C30" t="str">
            <v>	3640832241451573557</v>
          </cell>
          <cell r="D30">
            <v>15.9</v>
          </cell>
          <cell r="E30" t="str">
            <v>已完成</v>
          </cell>
        </row>
        <row r="30">
          <cell r="G30" t="str">
            <v>	2023-10-05 20:42:28</v>
          </cell>
          <cell r="H30" t="str">
            <v>	2023-10-13 13:23:18</v>
          </cell>
          <cell r="I30">
            <v>15.8</v>
          </cell>
        </row>
        <row r="31">
          <cell r="A31" t="str">
            <v>6922365902940083726</v>
          </cell>
          <cell r="B31" t="str">
            <v>	6922365902940083726</v>
          </cell>
          <cell r="C31" t="str">
            <v>	3640832241451573557</v>
          </cell>
          <cell r="D31">
            <v>17.9</v>
          </cell>
          <cell r="E31" t="str">
            <v>已完成</v>
          </cell>
        </row>
        <row r="31">
          <cell r="G31" t="str">
            <v>	2023-10-05 20:25:50</v>
          </cell>
          <cell r="H31" t="str">
            <v>	2023-10-13 13:23:18</v>
          </cell>
          <cell r="I31">
            <v>17.79</v>
          </cell>
        </row>
        <row r="32">
          <cell r="A32" t="str">
            <v>6922352396394370647</v>
          </cell>
          <cell r="B32" t="str">
            <v>	6922352396394370647</v>
          </cell>
          <cell r="C32" t="str">
            <v>	3640832241451573557</v>
          </cell>
          <cell r="D32">
            <v>12.9</v>
          </cell>
          <cell r="E32" t="str">
            <v>已完成</v>
          </cell>
        </row>
        <row r="32">
          <cell r="G32" t="str">
            <v>	2023-10-05 15:50:13</v>
          </cell>
          <cell r="H32" t="str">
            <v>	2023-10-13 13:23:18</v>
          </cell>
          <cell r="I32">
            <v>12.82</v>
          </cell>
        </row>
        <row r="33">
          <cell r="A33" t="str">
            <v>6922356954740364989</v>
          </cell>
          <cell r="B33" t="str">
            <v>	6922356954740364989</v>
          </cell>
          <cell r="C33" t="str">
            <v>	3640832241451573557</v>
          </cell>
          <cell r="D33">
            <v>13.9</v>
          </cell>
          <cell r="E33" t="str">
            <v>已完成</v>
          </cell>
        </row>
        <row r="33">
          <cell r="G33" t="str">
            <v>	2023-10-05 15:30:00</v>
          </cell>
          <cell r="H33" t="str">
            <v>	2023-10-10 07:26:39</v>
          </cell>
          <cell r="I33">
            <v>16.8</v>
          </cell>
        </row>
        <row r="34">
          <cell r="A34" t="str">
            <v>6922331366760322705</v>
          </cell>
          <cell r="B34" t="str">
            <v>	6922331366760322705</v>
          </cell>
          <cell r="C34" t="str">
            <v>	3640832241451573557</v>
          </cell>
          <cell r="D34">
            <v>12.9</v>
          </cell>
          <cell r="E34" t="str">
            <v>已完成</v>
          </cell>
        </row>
        <row r="34">
          <cell r="G34" t="str">
            <v>	2023-10-05 00:05:30</v>
          </cell>
          <cell r="H34" t="str">
            <v>	2023-10-12 14:31:24</v>
          </cell>
          <cell r="I34">
            <v>12.82</v>
          </cell>
        </row>
        <row r="35">
          <cell r="A35" t="str">
            <v>6922331233621185645</v>
          </cell>
          <cell r="B35" t="str">
            <v>	6922331233621185645</v>
          </cell>
          <cell r="C35" t="str">
            <v>	3640832241451573557</v>
          </cell>
          <cell r="D35">
            <v>17.9</v>
          </cell>
          <cell r="E35" t="str">
            <v>已完成</v>
          </cell>
        </row>
        <row r="35">
          <cell r="G35" t="str">
            <v>	2023-10-04 22:42:42</v>
          </cell>
          <cell r="H35" t="str">
            <v>	2023-10-12 14:31:24</v>
          </cell>
          <cell r="I35">
            <v>17.54</v>
          </cell>
        </row>
        <row r="36">
          <cell r="A36" t="str">
            <v>6922329631957914773</v>
          </cell>
          <cell r="B36" t="str">
            <v>	6922329631957914773</v>
          </cell>
          <cell r="C36" t="str">
            <v>	3640832241451573557</v>
          </cell>
          <cell r="D36">
            <v>279</v>
          </cell>
          <cell r="E36" t="str">
            <v>已完成</v>
          </cell>
          <cell r="F36" t="str">
            <v>	退款成功</v>
          </cell>
          <cell r="G36" t="str">
            <v>	2023-10-04 21:57:16</v>
          </cell>
          <cell r="H36" t="str">
            <v>	2023-10-12 14:32:16</v>
          </cell>
          <cell r="I36">
            <v>262.42</v>
          </cell>
        </row>
        <row r="37">
          <cell r="A37" t="str">
            <v>6922324451065402757</v>
          </cell>
          <cell r="B37" t="str">
            <v>	6922324451065402757</v>
          </cell>
          <cell r="C37" t="str">
            <v>	3640832241451573557</v>
          </cell>
          <cell r="D37">
            <v>55.8</v>
          </cell>
          <cell r="E37" t="str">
            <v>已完成</v>
          </cell>
        </row>
        <row r="37">
          <cell r="G37" t="str">
            <v>	2023-10-04 18:59:27</v>
          </cell>
          <cell r="H37" t="str">
            <v>	2023-10-12 14:31:43</v>
          </cell>
          <cell r="I37">
            <v>55.47</v>
          </cell>
        </row>
        <row r="38">
          <cell r="A38" t="str">
            <v>6922315229900051733</v>
          </cell>
          <cell r="B38" t="str">
            <v>	6922315229900051733</v>
          </cell>
          <cell r="C38" t="str">
            <v>	3640832241451573557</v>
          </cell>
          <cell r="D38">
            <v>7.9</v>
          </cell>
          <cell r="E38" t="str">
            <v>已完成</v>
          </cell>
        </row>
        <row r="38">
          <cell r="G38" t="str">
            <v>	2023-10-04 11:45:31</v>
          </cell>
          <cell r="H38" t="str">
            <v>	2023-10-08 17:23:42</v>
          </cell>
          <cell r="I38">
            <v>7.85</v>
          </cell>
        </row>
        <row r="39">
          <cell r="A39" t="str">
            <v>6922310119527683841</v>
          </cell>
          <cell r="B39" t="str">
            <v>	6922310119527683841</v>
          </cell>
          <cell r="C39" t="str">
            <v>	3641740238742804862</v>
          </cell>
          <cell r="D39">
            <v>19.8</v>
          </cell>
          <cell r="E39" t="str">
            <v>已完成</v>
          </cell>
        </row>
        <row r="39">
          <cell r="G39" t="str">
            <v>	2023-10-04 00:48:56</v>
          </cell>
          <cell r="H39" t="str">
            <v>	2023-10-11 17:00:10</v>
          </cell>
          <cell r="I39">
            <v>15.44</v>
          </cell>
        </row>
        <row r="40">
          <cell r="A40" t="str">
            <v>6922319055681951654</v>
          </cell>
          <cell r="B40" t="str">
            <v>	6922319055681951654</v>
          </cell>
          <cell r="C40" t="str">
            <v>	3641740238742804862</v>
          </cell>
          <cell r="D40">
            <v>19.8</v>
          </cell>
          <cell r="E40" t="str">
            <v>已完成</v>
          </cell>
        </row>
        <row r="40">
          <cell r="G40" t="str">
            <v>	2023-10-04 00:48:46</v>
          </cell>
          <cell r="H40" t="str">
            <v>	2023-10-11 17:00:10</v>
          </cell>
          <cell r="I40">
            <v>15.44</v>
          </cell>
        </row>
        <row r="41">
          <cell r="A41" t="str">
            <v>6922301040591508655</v>
          </cell>
          <cell r="B41" t="str">
            <v>	6922301040591508655</v>
          </cell>
          <cell r="C41" t="str">
            <v>	3641740238742804862</v>
          </cell>
          <cell r="D41">
            <v>21.8</v>
          </cell>
          <cell r="E41" t="str">
            <v>已完成</v>
          </cell>
        </row>
        <row r="41">
          <cell r="G41" t="str">
            <v>	2023-10-04 00:47:38</v>
          </cell>
          <cell r="H41" t="str">
            <v>	2023-10-11 17:00:10</v>
          </cell>
          <cell r="I41">
            <v>17</v>
          </cell>
        </row>
        <row r="42">
          <cell r="A42" t="str">
            <v>6922314638232982598</v>
          </cell>
          <cell r="B42" t="str">
            <v>	6922314638232982598</v>
          </cell>
          <cell r="C42" t="str">
            <v>	3640832241451573557</v>
          </cell>
          <cell r="D42">
            <v>55.8</v>
          </cell>
          <cell r="E42" t="str">
            <v>已完成</v>
          </cell>
        </row>
        <row r="42">
          <cell r="G42" t="str">
            <v>	2023-10-04 00:46:53</v>
          </cell>
          <cell r="H42" t="str">
            <v>	2023-10-11 17:00:28</v>
          </cell>
          <cell r="I42">
            <v>55.47</v>
          </cell>
        </row>
        <row r="43">
          <cell r="A43" t="str">
            <v>6922311710715286761</v>
          </cell>
          <cell r="B43" t="str">
            <v>	6922311710715286761</v>
          </cell>
          <cell r="C43" t="str">
            <v>	3640832241451573557</v>
          </cell>
          <cell r="D43">
            <v>14.9</v>
          </cell>
          <cell r="E43" t="str">
            <v>已完成</v>
          </cell>
        </row>
        <row r="43">
          <cell r="G43" t="str">
            <v>	2023-10-03 21:02:51</v>
          </cell>
          <cell r="H43" t="str">
            <v>	2023-10-06 14:51:26</v>
          </cell>
          <cell r="I43">
            <v>17.79</v>
          </cell>
        </row>
        <row r="44">
          <cell r="A44" t="str">
            <v>6922307025679226667</v>
          </cell>
          <cell r="B44" t="str">
            <v>	6922307025679226667</v>
          </cell>
          <cell r="C44" t="str">
            <v>	3640832241451573557</v>
          </cell>
          <cell r="D44">
            <v>11.9</v>
          </cell>
          <cell r="E44" t="str">
            <v>已完成</v>
          </cell>
        </row>
        <row r="44">
          <cell r="G44" t="str">
            <v>	2023-10-03 15:16:16</v>
          </cell>
          <cell r="H44" t="str">
            <v>	2023-10-10 17:12:36</v>
          </cell>
          <cell r="I44">
            <v>11.83</v>
          </cell>
        </row>
        <row r="45">
          <cell r="A45" t="str">
            <v>6922299885229315634</v>
          </cell>
          <cell r="B45" t="str">
            <v>	6922299885229315634</v>
          </cell>
          <cell r="C45" t="str">
            <v>	3640832241451573557</v>
          </cell>
          <cell r="D45">
            <v>27.4</v>
          </cell>
          <cell r="E45" t="str">
            <v>已完成</v>
          </cell>
          <cell r="F45" t="str">
            <v>	退款成功</v>
          </cell>
          <cell r="G45" t="str">
            <v>	2023-10-03 11:03:34</v>
          </cell>
          <cell r="H45" t="str">
            <v>	2023-10-06 18:35:26</v>
          </cell>
          <cell r="I45">
            <v>27.54</v>
          </cell>
        </row>
        <row r="46">
          <cell r="A46" t="str">
            <v>6922261766485054931</v>
          </cell>
          <cell r="B46" t="str">
            <v>	6922261766485054931</v>
          </cell>
          <cell r="C46" t="str">
            <v>	3640832241451573557</v>
          </cell>
          <cell r="D46">
            <v>17.9</v>
          </cell>
          <cell r="E46" t="str">
            <v>已完成</v>
          </cell>
          <cell r="F46" t="str">
            <v>	退款成功</v>
          </cell>
          <cell r="G46" t="str">
            <v>	2023-10-02 21:54:03</v>
          </cell>
          <cell r="H46" t="str">
            <v>	2023-10-10 17:12:36</v>
          </cell>
          <cell r="I46">
            <v>12.82</v>
          </cell>
        </row>
        <row r="47">
          <cell r="A47" t="str">
            <v>6922288171151988047</v>
          </cell>
          <cell r="B47" t="str">
            <v>	6922288171151988047</v>
          </cell>
          <cell r="C47" t="str">
            <v>	3640832241451573557</v>
          </cell>
          <cell r="D47">
            <v>17.9</v>
          </cell>
          <cell r="E47" t="str">
            <v>已完成</v>
          </cell>
        </row>
        <row r="47">
          <cell r="G47" t="str">
            <v>	2023-10-02 18:27:10</v>
          </cell>
          <cell r="H47" t="str">
            <v>	2023-10-10 17:12:36</v>
          </cell>
          <cell r="I47">
            <v>17.79</v>
          </cell>
        </row>
        <row r="48">
          <cell r="A48" t="str">
            <v>6922276847147161210</v>
          </cell>
          <cell r="B48" t="str">
            <v>	6922276847147161210</v>
          </cell>
          <cell r="C48" t="str">
            <v>	3640832241451573557</v>
          </cell>
          <cell r="D48">
            <v>17.9</v>
          </cell>
          <cell r="E48" t="str">
            <v>已完成</v>
          </cell>
        </row>
        <row r="48">
          <cell r="G48" t="str">
            <v>	2023-10-02 17:23:45</v>
          </cell>
          <cell r="H48" t="str">
            <v>	2023-10-07 10:05:41</v>
          </cell>
          <cell r="I48">
            <v>17.79</v>
          </cell>
        </row>
        <row r="49">
          <cell r="A49" t="str">
            <v>6922276738042172432</v>
          </cell>
          <cell r="B49" t="str">
            <v>	6922276738042172432</v>
          </cell>
          <cell r="C49" t="str">
            <v>	3640832241451573557</v>
          </cell>
          <cell r="D49">
            <v>17.9</v>
          </cell>
          <cell r="E49" t="str">
            <v>已完成</v>
          </cell>
        </row>
        <row r="49">
          <cell r="G49" t="str">
            <v>	2023-10-02 15:55:37</v>
          </cell>
          <cell r="H49" t="str">
            <v>	2023-10-09 16:27:29</v>
          </cell>
          <cell r="I49">
            <v>17.79</v>
          </cell>
        </row>
        <row r="50">
          <cell r="A50" t="str">
            <v>6922274689378948097</v>
          </cell>
          <cell r="B50" t="str">
            <v>	6922274689378948097</v>
          </cell>
          <cell r="C50" t="str">
            <v>	3640832241451573557</v>
          </cell>
          <cell r="D50">
            <v>23.8</v>
          </cell>
          <cell r="E50" t="str">
            <v>已完成</v>
          </cell>
        </row>
        <row r="50">
          <cell r="G50" t="str">
            <v>	2023-10-02 13:36:55</v>
          </cell>
          <cell r="H50" t="str">
            <v>	2023-10-09 16:27:45</v>
          </cell>
          <cell r="I50">
            <v>23.66</v>
          </cell>
        </row>
        <row r="51">
          <cell r="A51" t="str">
            <v>6922276401084634282</v>
          </cell>
          <cell r="B51" t="str">
            <v>	6922276401084634282</v>
          </cell>
          <cell r="C51" t="str">
            <v>	3640832241451573557</v>
          </cell>
          <cell r="D51">
            <v>29.9</v>
          </cell>
          <cell r="E51" t="str">
            <v>已完成</v>
          </cell>
          <cell r="F51" t="str">
            <v>	退款成功</v>
          </cell>
          <cell r="G51" t="str">
            <v>	2023-10-02 12:05:02</v>
          </cell>
          <cell r="H51" t="str">
            <v>	2023-10-09 16:27:29</v>
          </cell>
          <cell r="I51">
            <v>27.73</v>
          </cell>
        </row>
        <row r="52">
          <cell r="A52" t="str">
            <v>6922283258943181909</v>
          </cell>
          <cell r="B52" t="str">
            <v>	6922283258943181909</v>
          </cell>
          <cell r="C52" t="str">
            <v>	3640832241451573557</v>
          </cell>
          <cell r="D52">
            <v>17.9</v>
          </cell>
          <cell r="E52" t="str">
            <v>已完成</v>
          </cell>
        </row>
        <row r="52">
          <cell r="G52" t="str">
            <v>	2023-10-02 11:09:06</v>
          </cell>
          <cell r="H52" t="str">
            <v>	2023-10-09 16:27:29</v>
          </cell>
          <cell r="I52">
            <v>17.79</v>
          </cell>
        </row>
        <row r="53">
          <cell r="A53" t="str">
            <v>6922285605034202197</v>
          </cell>
          <cell r="B53" t="str">
            <v>	6922285605034202197</v>
          </cell>
          <cell r="C53" t="str">
            <v>	3640832241451573557</v>
          </cell>
          <cell r="D53">
            <v>17.9</v>
          </cell>
          <cell r="E53" t="str">
            <v>已完成</v>
          </cell>
        </row>
        <row r="53">
          <cell r="G53" t="str">
            <v>	2023-10-02 11:07:17</v>
          </cell>
          <cell r="H53" t="str">
            <v>	2023-10-09 16:27:29</v>
          </cell>
          <cell r="I53">
            <v>17.79</v>
          </cell>
        </row>
        <row r="54">
          <cell r="A54" t="str">
            <v>6922267312345650821</v>
          </cell>
          <cell r="B54" t="str">
            <v>	6922267312345650821</v>
          </cell>
          <cell r="C54" t="str">
            <v>	3640832241451573557</v>
          </cell>
          <cell r="D54">
            <v>30.9</v>
          </cell>
          <cell r="E54" t="str">
            <v>已完成</v>
          </cell>
        </row>
        <row r="54">
          <cell r="G54" t="str">
            <v>	2023-10-02 01:07:59</v>
          </cell>
          <cell r="H54" t="str">
            <v>	2023-10-06 00:39:52</v>
          </cell>
          <cell r="I54">
            <v>30.71</v>
          </cell>
        </row>
        <row r="55">
          <cell r="A55" t="str">
            <v>6922259623229855498</v>
          </cell>
          <cell r="B55" t="str">
            <v>	6922259623229855498</v>
          </cell>
          <cell r="C55" t="str">
            <v>	3640832241451573557</v>
          </cell>
          <cell r="D55">
            <v>29.9</v>
          </cell>
          <cell r="E55" t="str">
            <v>已完成</v>
          </cell>
        </row>
        <row r="55">
          <cell r="G55" t="str">
            <v>	2023-10-01 14:01:24</v>
          </cell>
          <cell r="H55" t="str">
            <v>	2023-10-06 17:03:19</v>
          </cell>
          <cell r="I55">
            <v>29.72</v>
          </cell>
        </row>
        <row r="56">
          <cell r="A56" t="str">
            <v>6922261812967970769</v>
          </cell>
          <cell r="B56" t="str">
            <v>	6922261812967970769</v>
          </cell>
          <cell r="C56" t="str">
            <v>	3640832241451573557</v>
          </cell>
          <cell r="D56">
            <v>29.9</v>
          </cell>
          <cell r="E56" t="str">
            <v>已完成</v>
          </cell>
        </row>
        <row r="56">
          <cell r="G56" t="str">
            <v>	2023-10-01 10:17:48</v>
          </cell>
          <cell r="H56" t="str">
            <v>	2023-10-04 13:10:52</v>
          </cell>
          <cell r="I56">
            <v>29.72</v>
          </cell>
        </row>
        <row r="57">
          <cell r="A57" t="str">
            <v>6922233310663415126</v>
          </cell>
          <cell r="B57" t="str">
            <v>	6922233310663415126</v>
          </cell>
          <cell r="C57" t="str">
            <v>	3640832241451573557</v>
          </cell>
          <cell r="D57">
            <v>28.9</v>
          </cell>
          <cell r="E57" t="str">
            <v>已完成</v>
          </cell>
        </row>
        <row r="57">
          <cell r="G57" t="str">
            <v>	2023-10-01 07:41:37</v>
          </cell>
          <cell r="H57" t="str">
            <v>	2023-10-03 17:54:21</v>
          </cell>
          <cell r="I57">
            <v>28.73</v>
          </cell>
        </row>
        <row r="58">
          <cell r="A58" t="str">
            <v>6922252754673276308</v>
          </cell>
          <cell r="B58" t="str">
            <v>	6922252754673276308</v>
          </cell>
          <cell r="C58" t="str">
            <v>	3640832241451573557</v>
          </cell>
          <cell r="D58">
            <v>15.9</v>
          </cell>
          <cell r="E58" t="str">
            <v>已完成</v>
          </cell>
        </row>
        <row r="58">
          <cell r="G58" t="str">
            <v>	2023-10-01 05:56:09</v>
          </cell>
          <cell r="H58" t="str">
            <v>	2023-10-04 16:21:49</v>
          </cell>
          <cell r="I58">
            <v>15.8</v>
          </cell>
        </row>
        <row r="59">
          <cell r="A59" t="str">
            <v>6922250415720043880</v>
          </cell>
          <cell r="B59" t="str">
            <v>	6922250415720043880</v>
          </cell>
          <cell r="C59" t="str">
            <v>	3640832241451573557</v>
          </cell>
          <cell r="D59">
            <v>11.9</v>
          </cell>
          <cell r="E59" t="str">
            <v>已完成</v>
          </cell>
        </row>
        <row r="59">
          <cell r="G59" t="str">
            <v>	2023-10-01 02:00:43</v>
          </cell>
          <cell r="H59" t="str">
            <v>	2023-10-08 23:02:43</v>
          </cell>
          <cell r="I59">
            <v>11.83</v>
          </cell>
        </row>
        <row r="60">
          <cell r="A60" t="str">
            <v>6922221220901885829</v>
          </cell>
          <cell r="B60" t="str">
            <v>	6922221220901885829</v>
          </cell>
          <cell r="C60" t="str">
            <v>	3640832241451573557</v>
          </cell>
          <cell r="D60">
            <v>5.9</v>
          </cell>
          <cell r="E60" t="str">
            <v>已完成</v>
          </cell>
        </row>
        <row r="60">
          <cell r="G60" t="str">
            <v>	2023-09-30 23:48:50</v>
          </cell>
          <cell r="H60" t="str">
            <v>	2023-10-08 23:02:43</v>
          </cell>
          <cell r="I60">
            <v>5.72</v>
          </cell>
        </row>
        <row r="61">
          <cell r="A61" t="str">
            <v>6922234527995795131</v>
          </cell>
          <cell r="B61" t="str">
            <v>	6922234527995795131</v>
          </cell>
          <cell r="C61" t="str">
            <v>	3639099213616426755</v>
          </cell>
          <cell r="D61">
            <v>12.8</v>
          </cell>
          <cell r="E61" t="str">
            <v>已完成</v>
          </cell>
        </row>
        <row r="61">
          <cell r="G61" t="str">
            <v>	2023-09-30 20:51:29</v>
          </cell>
          <cell r="H61" t="str">
            <v>	2023-10-08 15:55:37</v>
          </cell>
          <cell r="I61">
            <v>12.54</v>
          </cell>
        </row>
        <row r="62">
          <cell r="A62" t="str">
            <v>6922238602224997489</v>
          </cell>
          <cell r="B62" t="str">
            <v>	6922238602224997489</v>
          </cell>
          <cell r="C62" t="str">
            <v>	3639099213616426755</v>
          </cell>
          <cell r="D62">
            <v>12.8</v>
          </cell>
          <cell r="E62" t="str">
            <v>已完成</v>
          </cell>
        </row>
        <row r="62">
          <cell r="G62" t="str">
            <v>	2023-09-30 18:53:09</v>
          </cell>
          <cell r="H62" t="str">
            <v>	2023-10-08 15:56:16</v>
          </cell>
          <cell r="I62">
            <v>12.54</v>
          </cell>
        </row>
        <row r="63">
          <cell r="A63" t="str">
            <v>6922236560074544493</v>
          </cell>
          <cell r="B63" t="str">
            <v>	6922236560074544493</v>
          </cell>
          <cell r="C63" t="str">
            <v>	3640832241451573557</v>
          </cell>
          <cell r="D63">
            <v>83.7</v>
          </cell>
          <cell r="E63" t="str">
            <v>已完成</v>
          </cell>
        </row>
        <row r="63">
          <cell r="G63" t="str">
            <v>	2023-09-30 18:50:49</v>
          </cell>
          <cell r="H63" t="str">
            <v>	2023-10-08 23:03:00</v>
          </cell>
          <cell r="I63">
            <v>82.03</v>
          </cell>
        </row>
        <row r="64">
          <cell r="A64" t="str">
            <v>6922227514039866733</v>
          </cell>
          <cell r="B64" t="str">
            <v>	6922227514039866733</v>
          </cell>
          <cell r="C64" t="str">
            <v>	3640832241451573557</v>
          </cell>
          <cell r="D64">
            <v>27.9</v>
          </cell>
          <cell r="E64" t="str">
            <v>已完成</v>
          </cell>
        </row>
        <row r="64">
          <cell r="G64" t="str">
            <v>	2023-09-30 17:49:07</v>
          </cell>
          <cell r="H64" t="str">
            <v>	2023-10-08 23:02:43</v>
          </cell>
          <cell r="I64">
            <v>27.34</v>
          </cell>
        </row>
        <row r="65">
          <cell r="A65" t="str">
            <v>6922225062543889506</v>
          </cell>
          <cell r="B65" t="str">
            <v>	6922225062543889506</v>
          </cell>
          <cell r="C65" t="str">
            <v>	3641744393989403970</v>
          </cell>
          <cell r="D65">
            <v>38.8</v>
          </cell>
          <cell r="E65" t="str">
            <v>已完成</v>
          </cell>
        </row>
        <row r="65">
          <cell r="G65" t="str">
            <v>	2023-09-30 12:21:27</v>
          </cell>
          <cell r="H65" t="str">
            <v>	2023-10-03 04:50:37</v>
          </cell>
          <cell r="I65">
            <v>38.02</v>
          </cell>
        </row>
        <row r="66">
          <cell r="A66" t="str">
            <v>6922225046389068898</v>
          </cell>
          <cell r="B66" t="str">
            <v>	6922225046389068898</v>
          </cell>
          <cell r="C66" t="str">
            <v>	3641744393989403970</v>
          </cell>
          <cell r="D66">
            <v>38.8</v>
          </cell>
          <cell r="E66" t="str">
            <v>已完成</v>
          </cell>
        </row>
        <row r="66">
          <cell r="G66" t="str">
            <v>	2023-09-30 12:21:05</v>
          </cell>
          <cell r="H66" t="str">
            <v>	2023-10-07 15:56:27</v>
          </cell>
          <cell r="I66">
            <v>38.02</v>
          </cell>
        </row>
        <row r="67">
          <cell r="A67" t="str">
            <v>6922224400132084863</v>
          </cell>
          <cell r="B67" t="str">
            <v>	6922224400132084863</v>
          </cell>
          <cell r="C67" t="str">
            <v>	3640832241451573557</v>
          </cell>
          <cell r="D67">
            <v>29.9</v>
          </cell>
          <cell r="E67" t="str">
            <v>已完成</v>
          </cell>
        </row>
        <row r="67">
          <cell r="G67" t="str">
            <v>	2023-09-29 23:36:50</v>
          </cell>
          <cell r="H67" t="str">
            <v>	2023-10-07 14:43:27</v>
          </cell>
          <cell r="I67">
            <v>29.3</v>
          </cell>
        </row>
        <row r="68">
          <cell r="A68" t="str">
            <v>6922215644716078207</v>
          </cell>
          <cell r="B68" t="str">
            <v>	6922215644716078207</v>
          </cell>
          <cell r="C68" t="str">
            <v>	3640832241451573557</v>
          </cell>
          <cell r="D68">
            <v>29.9</v>
          </cell>
          <cell r="E68" t="str">
            <v>已完成</v>
          </cell>
        </row>
        <row r="68">
          <cell r="G68" t="str">
            <v>	2023-09-29 23:36:36</v>
          </cell>
          <cell r="H68" t="str">
            <v>	2023-10-07 14:43:27</v>
          </cell>
          <cell r="I68">
            <v>29.3</v>
          </cell>
        </row>
        <row r="69">
          <cell r="A69" t="str">
            <v>6922231323436389503</v>
          </cell>
          <cell r="B69" t="str">
            <v>	6922231323436389503</v>
          </cell>
          <cell r="C69" t="str">
            <v>	3640832241451573557</v>
          </cell>
          <cell r="D69">
            <v>29.9</v>
          </cell>
          <cell r="E69" t="str">
            <v>已完成</v>
          </cell>
        </row>
        <row r="69">
          <cell r="G69" t="str">
            <v>	2023-09-29 23:36:19</v>
          </cell>
          <cell r="H69" t="str">
            <v>	2023-10-07 14:43:27</v>
          </cell>
          <cell r="I69">
            <v>29.3</v>
          </cell>
        </row>
        <row r="70">
          <cell r="A70" t="str">
            <v>6922224423252923519</v>
          </cell>
          <cell r="B70" t="str">
            <v>	6922224423252923519</v>
          </cell>
          <cell r="C70" t="str">
            <v>	3640832241451573557</v>
          </cell>
          <cell r="D70">
            <v>29.9</v>
          </cell>
          <cell r="E70" t="str">
            <v>已完成</v>
          </cell>
        </row>
        <row r="70">
          <cell r="G70" t="str">
            <v>	2023-09-29 23:36:05</v>
          </cell>
          <cell r="H70" t="str">
            <v>	2023-10-07 14:43:27</v>
          </cell>
          <cell r="I70">
            <v>29.3</v>
          </cell>
        </row>
        <row r="71">
          <cell r="A71" t="str">
            <v>6922224430763283583</v>
          </cell>
          <cell r="B71" t="str">
            <v>	6922224430763283583</v>
          </cell>
          <cell r="C71" t="str">
            <v>	3640832241451573557</v>
          </cell>
          <cell r="D71">
            <v>29.9</v>
          </cell>
          <cell r="E71" t="str">
            <v>已完成</v>
          </cell>
        </row>
        <row r="71">
          <cell r="G71" t="str">
            <v>	2023-09-29 23:35:51</v>
          </cell>
          <cell r="H71" t="str">
            <v>	2023-10-07 14:43:27</v>
          </cell>
          <cell r="I71">
            <v>29.3</v>
          </cell>
        </row>
        <row r="72">
          <cell r="A72" t="str">
            <v>6922224400849900671</v>
          </cell>
          <cell r="B72" t="str">
            <v>	6922224400849900671</v>
          </cell>
          <cell r="C72" t="str">
            <v>	3640832241451573557</v>
          </cell>
          <cell r="D72">
            <v>29.9</v>
          </cell>
          <cell r="E72" t="str">
            <v>已完成</v>
          </cell>
        </row>
        <row r="72">
          <cell r="G72" t="str">
            <v>	2023-09-29 23:35:37</v>
          </cell>
          <cell r="H72" t="str">
            <v>	2023-10-07 14:43:27</v>
          </cell>
          <cell r="I72">
            <v>29.3</v>
          </cell>
        </row>
        <row r="73">
          <cell r="A73" t="str">
            <v>6922231353808589951</v>
          </cell>
          <cell r="B73" t="str">
            <v>	6922231353808589951</v>
          </cell>
          <cell r="C73" t="str">
            <v>	3640832241451573557</v>
          </cell>
          <cell r="D73">
            <v>29.9</v>
          </cell>
          <cell r="E73" t="str">
            <v>已完成</v>
          </cell>
        </row>
        <row r="73">
          <cell r="G73" t="str">
            <v>	2023-09-29 23:35:23</v>
          </cell>
          <cell r="H73" t="str">
            <v>	2023-10-07 14:43:27</v>
          </cell>
          <cell r="I73">
            <v>29.3</v>
          </cell>
        </row>
        <row r="74">
          <cell r="A74" t="str">
            <v>6922215627418375295</v>
          </cell>
          <cell r="B74" t="str">
            <v>	6922215627418375295</v>
          </cell>
          <cell r="C74" t="str">
            <v>	3640832241451573557</v>
          </cell>
          <cell r="D74">
            <v>29.9</v>
          </cell>
          <cell r="E74" t="str">
            <v>已完成</v>
          </cell>
        </row>
        <row r="74">
          <cell r="G74" t="str">
            <v>	2023-09-29 23:34:29</v>
          </cell>
          <cell r="H74" t="str">
            <v>	2023-10-07 14:43:27</v>
          </cell>
          <cell r="I74">
            <v>29.3</v>
          </cell>
        </row>
        <row r="75">
          <cell r="A75" t="str">
            <v>6922215571497817386</v>
          </cell>
          <cell r="B75" t="str">
            <v>	6922215571497817386</v>
          </cell>
          <cell r="C75" t="str">
            <v>	3641740238742804862</v>
          </cell>
          <cell r="D75">
            <v>21.8</v>
          </cell>
          <cell r="E75" t="str">
            <v>已完成</v>
          </cell>
        </row>
        <row r="75">
          <cell r="G75" t="str">
            <v>	2023-09-29 23:09:21</v>
          </cell>
          <cell r="H75" t="str">
            <v>	2023-10-07 14:43:27</v>
          </cell>
          <cell r="I75">
            <v>17</v>
          </cell>
        </row>
        <row r="76">
          <cell r="A76" t="str">
            <v>6922190441195837160</v>
          </cell>
          <cell r="B76" t="str">
            <v>	6922190441195837160</v>
          </cell>
          <cell r="C76" t="str">
            <v>	3640832241451573557</v>
          </cell>
          <cell r="D76">
            <v>17.9</v>
          </cell>
          <cell r="E76" t="str">
            <v>已完成</v>
          </cell>
        </row>
        <row r="76">
          <cell r="G76" t="str">
            <v>	2023-09-29 13:33:01</v>
          </cell>
          <cell r="H76" t="str">
            <v>	2023-10-06 16:15:10</v>
          </cell>
          <cell r="I76">
            <v>17.54</v>
          </cell>
        </row>
        <row r="77">
          <cell r="A77" t="str">
            <v>6922202793342014510</v>
          </cell>
          <cell r="B77" t="str">
            <v>	6922202793342014510</v>
          </cell>
          <cell r="C77" t="str">
            <v>	3640832241451573557</v>
          </cell>
          <cell r="D77">
            <v>35.8</v>
          </cell>
          <cell r="E77" t="str">
            <v>已完成</v>
          </cell>
        </row>
        <row r="77">
          <cell r="G77" t="str">
            <v>	2023-09-28 19:42:31</v>
          </cell>
          <cell r="H77" t="str">
            <v>	2023-10-09 16:15:34</v>
          </cell>
          <cell r="I77">
            <v>34.72</v>
          </cell>
        </row>
        <row r="78">
          <cell r="A78" t="str">
            <v>6922191704824681939</v>
          </cell>
          <cell r="B78" t="str">
            <v>	6922191704824681939</v>
          </cell>
          <cell r="C78" t="str">
            <v>	3640832241451573557</v>
          </cell>
          <cell r="D78">
            <v>8.8</v>
          </cell>
          <cell r="E78" t="str">
            <v>已完成</v>
          </cell>
        </row>
        <row r="78">
          <cell r="G78" t="str">
            <v>	2023-09-28 19:38:46</v>
          </cell>
          <cell r="H78" t="str">
            <v>	2023-10-06 16:15:59</v>
          </cell>
          <cell r="I78">
            <v>8.53</v>
          </cell>
        </row>
        <row r="79">
          <cell r="A79" t="str">
            <v>6922162561855132730</v>
          </cell>
          <cell r="B79" t="str">
            <v>	6922162561855132730</v>
          </cell>
          <cell r="C79" t="str">
            <v>	3640832241451573557</v>
          </cell>
          <cell r="D79">
            <v>19.8</v>
          </cell>
          <cell r="E79" t="str">
            <v>已完成</v>
          </cell>
        </row>
        <row r="79">
          <cell r="G79" t="str">
            <v>	2023-09-28 12:56:53</v>
          </cell>
          <cell r="H79" t="str">
            <v>	2023-10-05 19:07:00</v>
          </cell>
          <cell r="I79">
            <v>19.4</v>
          </cell>
        </row>
        <row r="80">
          <cell r="A80" t="str">
            <v>6922074102900004516</v>
          </cell>
          <cell r="B80" t="str">
            <v>	6922074102900004516</v>
          </cell>
          <cell r="C80" t="str">
            <v>	3640832241451573557</v>
          </cell>
          <cell r="D80">
            <v>167.4</v>
          </cell>
          <cell r="E80" t="str">
            <v>已完成</v>
          </cell>
        </row>
        <row r="80">
          <cell r="G80" t="str">
            <v>	2023-09-24 20:48:45</v>
          </cell>
          <cell r="H80" t="str">
            <v>	2023-10-02 13:47:41</v>
          </cell>
          <cell r="I80">
            <v>164.05</v>
          </cell>
        </row>
        <row r="81">
          <cell r="A81" t="str">
            <v>6922061309045707815</v>
          </cell>
          <cell r="B81" t="str">
            <v>	6922061309045707815</v>
          </cell>
          <cell r="C81" t="str">
            <v>	3640832241451573557</v>
          </cell>
          <cell r="D81">
            <v>5.9</v>
          </cell>
          <cell r="E81" t="str">
            <v>已完成</v>
          </cell>
        </row>
        <row r="81">
          <cell r="G81" t="str">
            <v>	2023-09-23 18:53:19</v>
          </cell>
          <cell r="H81" t="str">
            <v>	2023-10-02 13:47:10</v>
          </cell>
          <cell r="I81">
            <v>5.78</v>
          </cell>
        </row>
        <row r="82">
          <cell r="A82" t="str">
            <v>6922018562508264869</v>
          </cell>
          <cell r="B82" t="str">
            <v>	6922018562508264869</v>
          </cell>
          <cell r="C82" t="str">
            <v>	3640832241451573557</v>
          </cell>
          <cell r="D82">
            <v>5.9</v>
          </cell>
          <cell r="E82" t="str">
            <v>已完成</v>
          </cell>
        </row>
        <row r="82">
          <cell r="G82" t="str">
            <v>	2023-09-23 15:07:57</v>
          </cell>
          <cell r="H82" t="str">
            <v>	2023-09-30 15:48:39</v>
          </cell>
          <cell r="I82">
            <v>5.78</v>
          </cell>
        </row>
        <row r="83">
          <cell r="A83" t="str">
            <v>6922018361829299628</v>
          </cell>
          <cell r="B83" t="str">
            <v>	6922018361829299628</v>
          </cell>
          <cell r="C83" t="str">
            <v>	3640832241451573557</v>
          </cell>
          <cell r="D83">
            <v>5.9</v>
          </cell>
          <cell r="E83" t="str">
            <v>已完成</v>
          </cell>
        </row>
        <row r="83">
          <cell r="G83" t="str">
            <v>	2023-09-23 13:28:21</v>
          </cell>
          <cell r="H83" t="str">
            <v>	2023-09-30 15:48:39</v>
          </cell>
          <cell r="I83">
            <v>5.78</v>
          </cell>
        </row>
        <row r="84">
          <cell r="A84" t="str">
            <v>6922040740329035027</v>
          </cell>
          <cell r="B84" t="str">
            <v>	6922040740329035027</v>
          </cell>
          <cell r="C84" t="str">
            <v>	3640832241451573557</v>
          </cell>
          <cell r="D84">
            <v>5.9</v>
          </cell>
          <cell r="E84" t="str">
            <v>已完成</v>
          </cell>
        </row>
        <row r="84">
          <cell r="G84" t="str">
            <v>	2023-09-23 13:26:41</v>
          </cell>
          <cell r="H84" t="str">
            <v>	2023-09-30 15:48:39</v>
          </cell>
          <cell r="I84">
            <v>5.78</v>
          </cell>
        </row>
        <row r="85">
          <cell r="A85" t="str">
            <v>6922022871753102729</v>
          </cell>
          <cell r="B85" t="str">
            <v>	6922022871753102729</v>
          </cell>
          <cell r="C85" t="str">
            <v>	3640832241451573557</v>
          </cell>
          <cell r="D85">
            <v>5.9</v>
          </cell>
          <cell r="E85" t="str">
            <v>已完成</v>
          </cell>
        </row>
        <row r="85">
          <cell r="G85" t="str">
            <v>	2023-09-23 12:11:30</v>
          </cell>
          <cell r="H85" t="str">
            <v>	2023-09-30 15:48:40</v>
          </cell>
          <cell r="I85">
            <v>5.78</v>
          </cell>
        </row>
        <row r="86">
          <cell r="A86" t="str">
            <v>6922011630240929059</v>
          </cell>
          <cell r="B86" t="str">
            <v>	6922011630240929059</v>
          </cell>
          <cell r="C86" t="str">
            <v>	3640832241451573557</v>
          </cell>
          <cell r="D86">
            <v>5.9</v>
          </cell>
          <cell r="E86" t="str">
            <v>已完成</v>
          </cell>
        </row>
        <row r="86">
          <cell r="G86" t="str">
            <v>	2023-09-23 11:38:46</v>
          </cell>
          <cell r="H86" t="str">
            <v>	2023-09-30 15:48:39</v>
          </cell>
          <cell r="I86">
            <v>5.78</v>
          </cell>
        </row>
        <row r="87">
          <cell r="A87" t="str">
            <v>6922029485198612453</v>
          </cell>
          <cell r="B87" t="str">
            <v>	6922029485198612453</v>
          </cell>
          <cell r="C87" t="str">
            <v>	3640832241451573557</v>
          </cell>
          <cell r="D87">
            <v>5.9</v>
          </cell>
          <cell r="E87" t="str">
            <v>已完成</v>
          </cell>
        </row>
        <row r="87">
          <cell r="G87" t="str">
            <v>	2023-09-23 11:38:09</v>
          </cell>
          <cell r="H87" t="str">
            <v>	2023-09-30 15:48:39</v>
          </cell>
          <cell r="I87">
            <v>5.78</v>
          </cell>
        </row>
        <row r="88">
          <cell r="A88" t="str">
            <v>6922020585277691267</v>
          </cell>
          <cell r="B88" t="str">
            <v>	6922020585277691267</v>
          </cell>
          <cell r="C88" t="str">
            <v>	3640832241451573557</v>
          </cell>
          <cell r="D88">
            <v>5.9</v>
          </cell>
          <cell r="E88" t="str">
            <v>已完成</v>
          </cell>
        </row>
        <row r="88">
          <cell r="G88" t="str">
            <v>	2023-09-23 11:38:00</v>
          </cell>
          <cell r="H88" t="str">
            <v>	2023-09-30 15:48:38</v>
          </cell>
          <cell r="I88">
            <v>5.78</v>
          </cell>
        </row>
        <row r="89">
          <cell r="A89" t="str">
            <v>6922040488424707871</v>
          </cell>
          <cell r="B89" t="str">
            <v>	6922040488424707871</v>
          </cell>
          <cell r="C89" t="str">
            <v>	3640832241451573557</v>
          </cell>
          <cell r="D89">
            <v>5.9</v>
          </cell>
          <cell r="E89" t="str">
            <v>已完成</v>
          </cell>
        </row>
        <row r="89">
          <cell r="G89" t="str">
            <v>	2023-09-23 11:29:45</v>
          </cell>
          <cell r="H89" t="str">
            <v>	2023-09-30 15:48:38</v>
          </cell>
          <cell r="I89">
            <v>5.78</v>
          </cell>
        </row>
        <row r="90">
          <cell r="A90" t="str">
            <v>6922025655604941931</v>
          </cell>
          <cell r="B90" t="str">
            <v>	6922025655604941931</v>
          </cell>
          <cell r="C90" t="str">
            <v>	3640832241451573557</v>
          </cell>
          <cell r="D90">
            <v>5.9</v>
          </cell>
          <cell r="E90" t="str">
            <v>已完成</v>
          </cell>
        </row>
        <row r="90">
          <cell r="G90" t="str">
            <v>	2023-09-23 11:18:49</v>
          </cell>
          <cell r="H90" t="str">
            <v>	2023-09-30 15:48:38</v>
          </cell>
          <cell r="I90">
            <v>5.78</v>
          </cell>
        </row>
        <row r="91">
          <cell r="A91" t="str">
            <v>6922040439683683915</v>
          </cell>
          <cell r="B91" t="str">
            <v>	6922040439683683915</v>
          </cell>
          <cell r="C91" t="str">
            <v>	3640832241451573557</v>
          </cell>
          <cell r="D91">
            <v>5.9</v>
          </cell>
          <cell r="E91" t="str">
            <v>已完成</v>
          </cell>
        </row>
        <row r="91">
          <cell r="G91" t="str">
            <v>	2023-09-23 11:04:31</v>
          </cell>
          <cell r="H91" t="str">
            <v>	2023-09-30 15:48:39</v>
          </cell>
          <cell r="I91">
            <v>5.78</v>
          </cell>
        </row>
        <row r="92">
          <cell r="A92" t="str">
            <v>6922038033771075076</v>
          </cell>
          <cell r="B92" t="str">
            <v>	6922038033771075076</v>
          </cell>
          <cell r="C92" t="str">
            <v>	3640832241451573557</v>
          </cell>
          <cell r="D92">
            <v>5.9</v>
          </cell>
          <cell r="E92" t="str">
            <v>已完成</v>
          </cell>
        </row>
        <row r="92">
          <cell r="G92" t="str">
            <v>	2023-09-23 11:03:40</v>
          </cell>
          <cell r="H92" t="str">
            <v>	2023-09-30 15:48:38</v>
          </cell>
          <cell r="I92">
            <v>5.78</v>
          </cell>
        </row>
        <row r="93">
          <cell r="A93" t="str">
            <v>6922027986251355305</v>
          </cell>
          <cell r="B93" t="str">
            <v>	6922027986251355305</v>
          </cell>
          <cell r="C93" t="str">
            <v>	3640832241451573557</v>
          </cell>
          <cell r="D93">
            <v>5.9</v>
          </cell>
          <cell r="E93" t="str">
            <v>已完成</v>
          </cell>
        </row>
        <row r="93">
          <cell r="G93" t="str">
            <v>	2023-09-23 11:02:20</v>
          </cell>
          <cell r="H93" t="str">
            <v>	2023-09-30 15:48:38</v>
          </cell>
          <cell r="I93">
            <v>5.78</v>
          </cell>
        </row>
        <row r="94">
          <cell r="A94" t="str">
            <v>6922025629730346667</v>
          </cell>
          <cell r="B94" t="str">
            <v>	6922025629730346667</v>
          </cell>
          <cell r="C94" t="str">
            <v>	3640832241451573557</v>
          </cell>
          <cell r="D94">
            <v>5.9</v>
          </cell>
          <cell r="E94" t="str">
            <v>已完成</v>
          </cell>
        </row>
        <row r="94">
          <cell r="G94" t="str">
            <v>	2023-09-23 10:59:23</v>
          </cell>
          <cell r="H94" t="str">
            <v>	2023-09-30 15:48:39</v>
          </cell>
          <cell r="I94">
            <v>5.78</v>
          </cell>
        </row>
        <row r="95">
          <cell r="A95" t="str">
            <v>6922016247103624987</v>
          </cell>
          <cell r="B95" t="str">
            <v>	6922016247103624987</v>
          </cell>
          <cell r="C95" t="str">
            <v>	3640832241451573557</v>
          </cell>
          <cell r="D95">
            <v>5.9</v>
          </cell>
          <cell r="E95" t="str">
            <v>已完成</v>
          </cell>
        </row>
        <row r="95">
          <cell r="G95" t="str">
            <v>	2023-09-23 10:57:05</v>
          </cell>
          <cell r="H95" t="str">
            <v>	2023-09-30 15:48:38</v>
          </cell>
          <cell r="I95">
            <v>5.78</v>
          </cell>
        </row>
        <row r="96">
          <cell r="A96" t="str">
            <v>6922042465089689049</v>
          </cell>
          <cell r="B96" t="str">
            <v>	6922042465089689049</v>
          </cell>
          <cell r="C96" t="str">
            <v>	3640832241451573557</v>
          </cell>
          <cell r="D96">
            <v>5.9</v>
          </cell>
          <cell r="E96" t="str">
            <v>已完成</v>
          </cell>
        </row>
        <row r="96">
          <cell r="G96" t="str">
            <v>	2023-09-23 10:50:38</v>
          </cell>
          <cell r="H96" t="str">
            <v>	2023-09-30 15:48:38</v>
          </cell>
          <cell r="I96">
            <v>5.78</v>
          </cell>
        </row>
        <row r="97">
          <cell r="A97" t="str">
            <v>6922020483064207185</v>
          </cell>
          <cell r="B97" t="str">
            <v>	6922020483064207185</v>
          </cell>
          <cell r="C97" t="str">
            <v>	3640832241451573557</v>
          </cell>
          <cell r="D97">
            <v>1.9</v>
          </cell>
          <cell r="E97" t="str">
            <v>已完成</v>
          </cell>
        </row>
        <row r="97">
          <cell r="G97" t="str">
            <v>	2023-09-23 10:44:56</v>
          </cell>
          <cell r="H97" t="str">
            <v>	2023-09-30 15:48:38</v>
          </cell>
          <cell r="I97">
            <v>5.78</v>
          </cell>
        </row>
        <row r="98">
          <cell r="A98" t="str">
            <v>6922016204619781384</v>
          </cell>
          <cell r="B98" t="str">
            <v>	6922016204619781384</v>
          </cell>
          <cell r="C98" t="str">
            <v>	3640832241451573557</v>
          </cell>
          <cell r="D98">
            <v>5.9</v>
          </cell>
          <cell r="E98" t="str">
            <v>已完成</v>
          </cell>
        </row>
        <row r="98">
          <cell r="G98" t="str">
            <v>	2023-09-23 10:42:36</v>
          </cell>
          <cell r="H98" t="str">
            <v>	2023-09-30 15:48:39</v>
          </cell>
          <cell r="I98">
            <v>5.78</v>
          </cell>
        </row>
        <row r="99">
          <cell r="A99" t="str">
            <v>6922011541070550509</v>
          </cell>
          <cell r="B99" t="str">
            <v>	6922011541070550509</v>
          </cell>
          <cell r="C99" t="str">
            <v>	3640832241451573557</v>
          </cell>
          <cell r="D99">
            <v>5.9</v>
          </cell>
          <cell r="E99" t="str">
            <v>已完成</v>
          </cell>
        </row>
        <row r="99">
          <cell r="G99" t="str">
            <v>	2023-09-23 10:39:16</v>
          </cell>
          <cell r="H99" t="str">
            <v>	2023-09-30 15:48:38</v>
          </cell>
          <cell r="I99">
            <v>5.78</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5212.7306828704" refreshedBy="T" recordCount="226">
  <cacheSource type="worksheet">
    <worksheetSource ref="A1:I1048576" sheet="订货明细"/>
  </cacheSource>
  <cacheFields count="9">
    <cacheField name="主订单编号" numFmtId="0">
      <sharedItems containsBlank="1" count="226">
        <s v="6922618713811916090"/>
        <s v="6922603010613712433"/>
        <s v="6922549591277311112"/>
        <s v="6922547681963021889"/>
        <s v="6922535605464470917"/>
        <s v="6922500060360152542"/>
        <s v="6922530867480893350"/>
        <s v="6922496541482096445"/>
        <s v="6922474079063381702"/>
        <s v="6922452157253817347"/>
        <s v="6922456567060764184"/>
        <s v="6922458358547289851"/>
        <s v="6922455847025448811"/>
        <s v="6922448340589025198"/>
        <s v="6922434660054013853"/>
        <s v="6922407723807872850"/>
        <s v="6922416718494111387"/>
        <s v="6922432331552266047"/>
        <s v="6922407514430838190"/>
        <s v="6922420658902013490"/>
        <s v="6922420528810563063"/>
        <s v="6922388681917404199"/>
        <s v="6922410552090957265"/>
        <s v="6922376876636771879"/>
        <s v="6922369491532387561"/>
        <s v="6922364726690059863"/>
        <s v="6922366450739451557"/>
        <s v="6922351088693876083"/>
        <s v="6922346176648910423"/>
        <s v="6922365902940083726"/>
        <s v="6922352396394370647"/>
        <s v="6922356954740364989"/>
        <s v="6922331366760322705"/>
        <s v="6922331233621185645"/>
        <s v="6922329631957914773"/>
        <s v="6922324451065402757"/>
        <s v="6922315229900051733"/>
        <s v="6922310119527683841"/>
        <s v="6922319055681951654"/>
        <s v="6922301040591508655"/>
        <s v="6922314638232982598"/>
        <s v="6922311710715286761"/>
        <s v="6922307025679226667"/>
        <s v="6922299885229315634"/>
        <s v="6922261766485054931"/>
        <s v="6922288171151988047"/>
        <s v="6922276847147161210"/>
        <s v="6922276738042172432"/>
        <s v="6922274689378948097"/>
        <s v="6922276401084634282"/>
        <s v="6922283258943181909"/>
        <s v="6922285605034202197"/>
        <s v="6922267312345650821"/>
        <s v="6922259623229855498"/>
        <s v="6922261812967970769"/>
        <s v="6922233310663415126"/>
        <s v="6922252754673276308"/>
        <s v="6922250415720043880"/>
        <s v="6922221220901885829"/>
        <s v="6922234527995795131"/>
        <s v="6922238602224997489"/>
        <s v="6922236560074544493"/>
        <s v="6922227514039866733"/>
        <s v="6922225062543889506"/>
        <s v="6922225046389068898"/>
        <s v="6922224400132084863"/>
        <s v="6922215644716078207"/>
        <s v="6922231323436389503"/>
        <s v="6922224423252923519"/>
        <s v="6922224430763283583"/>
        <s v="6922224400849900671"/>
        <s v="6922231353808589951"/>
        <s v="6922215627418375295"/>
        <s v="6922215571497817386"/>
        <s v="6922190441195837160"/>
        <s v="6922202793342014510"/>
        <s v="6922191704824681939"/>
        <s v="6922162561855132730"/>
        <s v="6922074102900004516"/>
        <s v="6922061309045707815"/>
        <s v="6922018562508264869"/>
        <s v="6922029669621306823"/>
        <s v="6922018361829299628"/>
        <s v="6922040740329035027"/>
        <s v="6922022871753102729"/>
        <s v="6922022852299724205"/>
        <s v="6922011630240929059"/>
        <s v="6922029485198612453"/>
        <s v="6922020585277691267"/>
        <s v="6922040488424707871"/>
        <s v="6922025655604941931"/>
        <s v="6922042528838915465"/>
        <s v="6922044832091543135"/>
        <s v="6922040439683683915"/>
        <s v="6922038033771075076"/>
        <s v="6922016257614223078"/>
        <s v="6922027986251355305"/>
        <s v="6922034326005683667"/>
        <s v="6922027944503482259"/>
        <s v="6922025629730346667"/>
        <s v="6922035745122751943"/>
        <s v="6922016247103624987"/>
        <s v="6922018085940434021"/>
        <s v="6922042465089689049"/>
        <s v="6922035736917251536"/>
        <s v="6922018081007998101"/>
        <s v="6922020483064207185"/>
        <s v="6922029406448523072"/>
        <s v="6922020442298062667"/>
        <s v="6922016204619781384"/>
        <s v="6922037988651898424"/>
        <s v="6922035729406433199"/>
        <s v="6922020455305385687"/>
        <s v="6922042489429694069"/>
        <s v="6922011541070550509"/>
        <s v="6921848711812879794"/>
        <s v="6921822317385225678"/>
        <s v="6921827265006081215"/>
        <s v="6921844744644007103"/>
        <s v="6921829092783690931"/>
        <s v="6921831482025055840"/>
        <s v="6921838330341299225"/>
        <s v="6921831489185453762"/>
        <s v="6921824931398882938"/>
        <s v="6921838320463452081"/>
        <s v="6921844686857050026"/>
        <s v="6921822276839675228"/>
        <s v="6921827235170358965"/>
        <s v="6921829062520804726"/>
        <s v="6921819907345880678"/>
        <s v="6921803144219464739"/>
        <s v="6921805706763572271"/>
        <s v="6921775436236527253"/>
        <s v="6921783529443170263"/>
        <s v="6921776624093238417"/>
        <s v="6921768491553068819"/>
        <s v="6921775397565437250"/>
        <s v="6921790310123378149"/>
        <s v="6921790300744783813"/>
        <s v="6921783512761374671"/>
        <s v="6921763783156044970"/>
        <s v="6921778985233618685"/>
        <s v="6921790261191448230"/>
        <s v="6921785774882231901"/>
        <s v="6921795030165755546"/>
        <s v="6921775352769746616"/>
        <s v="6921775370644166518"/>
        <s v="6921790275706492003"/>
        <s v="6921766036813911764"/>
        <s v="6921773156430583588"/>
        <s v="6921795017304905553"/>
        <s v="6921790264964683613"/>
        <s v="6921794993102197858"/>
        <s v="6921770523167823120"/>
        <s v="6921763738233738269"/>
        <s v="6921770515282007925"/>
        <s v="6921781448534464135"/>
        <s v="6921787908942533815"/>
        <s v="6921776574121121756"/>
        <s v="6921763715009484416"/>
        <s v="6921766013217413084"/>
        <s v="6921770476893378235"/>
        <s v="6921785708663411774"/>
        <s v="6921783131311445734"/>
        <s v="6921756858017191405"/>
        <s v="6921787564255876891"/>
        <s v="6921752137625310986"/>
        <s v="6921770155858597337"/>
        <s v="6921767997681112080"/>
        <s v="6921763322282906773"/>
        <s v="6921785266992583919"/>
        <s v="6921778476452353867"/>
        <s v="6921772647181522719"/>
        <s v="6921763284173264711"/>
        <s v="6921765579830597072"/>
        <s v="6921756735142893487"/>
        <s v="6921756726268270136"/>
        <s v="6921785275666470615"/>
        <s v="6921763285379061365"/>
        <s v="6921782948919776357"/>
        <s v="6921782957001611072"/>
        <s v="6921749166299878617"/>
        <s v="6921755883692037514"/>
        <s v="6921769167571457676"/>
        <s v="6921753953456165942"/>
        <s v="6921746600097748334"/>
        <s v="6921755836894484304"/>
        <s v="6921758131988272559"/>
        <s v="6921746612491589271"/>
        <s v="6921758132914296543"/>
        <s v="6921746629438412517"/>
        <s v="6921749012813059090"/>
        <s v="6921769118541288619"/>
        <s v="6921751129899603094"/>
        <s v="6921746599935547088"/>
        <s v="6921748993825444879"/>
        <s v="6921751134399829970"/>
        <s v="6921773740003956404"/>
        <s v="6921742136531228124"/>
        <s v="6921773690137744946"/>
        <s v="6921755754256668293"/>
        <s v="6921755785169343696"/>
        <s v="6921753441455183647"/>
        <s v="6921741605944169570"/>
        <s v="6921755253906019567"/>
        <s v="6921748400459880263"/>
        <s v="6921753330447684715"/>
        <s v="6921750588107659072"/>
        <s v="6921730779777012974"/>
        <s v="6921759762746709743"/>
        <s v="6921764087677851467"/>
        <s v="6921730783567746843"/>
        <s v="6921755226789451391"/>
        <s v="6921743938303104568"/>
        <s v="6921755200366253783"/>
        <s v="6921766447571408345"/>
        <s v="6921755202913899984"/>
        <s v="6921743938553189635"/>
        <s v="6921741580378445293"/>
        <s v="6921755174573119394"/>
        <s v="6921761728957846629"/>
        <s v="6921730757094217645"/>
        <s v="6921750483529307765"/>
        <s v="6921741415949932175"/>
        <s v="6921723827568777103"/>
        <m/>
      </sharedItems>
    </cacheField>
    <cacheField name="子订单编号" numFmtId="0">
      <sharedItems containsBlank="1" count="226">
        <s v="_x0009_6922618713811916090"/>
        <s v="_x0009_6922603010613712433"/>
        <s v="_x0009_6922549591277311112"/>
        <s v="_x0009_6922547681963021889"/>
        <s v="_x0009_6922535605464470917"/>
        <s v="_x0009_6922500060360152542"/>
        <s v="_x0009_6922530867480893350"/>
        <s v="_x0009_6922496541482096445"/>
        <s v="_x0009_6922474079063381702"/>
        <s v="_x0009_6922452157253817347"/>
        <s v="_x0009_6922456567060764184"/>
        <s v="_x0009_6922458358547289851"/>
        <s v="_x0009_6922455847025448811"/>
        <s v="_x0009_6922448340589025198"/>
        <s v="_x0009_6922434660054013853"/>
        <s v="_x0009_6922407723807872850"/>
        <s v="_x0009_6922416718494111387"/>
        <s v="_x0009_6922432331552266047"/>
        <s v="_x0009_6922407514430838190"/>
        <s v="_x0009_6922420658902013490"/>
        <s v="_x0009_6922420528810563063"/>
        <s v="_x0009_6922388681917404199"/>
        <s v="_x0009_6922410552090957265"/>
        <s v="_x0009_6922376876636771879"/>
        <s v="_x0009_6922369491532387561"/>
        <s v="_x0009_6922364726690059863"/>
        <s v="_x0009_6922366450739451557"/>
        <s v="_x0009_6922351088693876083"/>
        <s v="_x0009_6922346176648910423"/>
        <s v="_x0009_6922365902940083726"/>
        <s v="_x0009_6922352396394370647"/>
        <s v="_x0009_6922356954740364989"/>
        <s v="_x0009_6922331366760322705"/>
        <s v="_x0009_6922331233621185645"/>
        <s v="_x0009_6922329631957914773"/>
        <s v="_x0009_6922324451065402757"/>
        <s v="_x0009_6922315229900051733"/>
        <s v="_x0009_6922310119527683841"/>
        <s v="_x0009_6922319055681951654"/>
        <s v="_x0009_6922301040591508655"/>
        <s v="_x0009_6922314638232982598"/>
        <s v="_x0009_6922311710715286761"/>
        <s v="_x0009_6922307025679226667"/>
        <s v="_x0009_6922299885229315634"/>
        <s v="_x0009_6922261766485054931"/>
        <s v="_x0009_6922288171151988047"/>
        <s v="_x0009_6922276847147161210"/>
        <s v="_x0009_6922276738042172432"/>
        <s v="_x0009_6922274689378948097"/>
        <s v="_x0009_6922276401084634282"/>
        <s v="_x0009_6922283258943181909"/>
        <s v="_x0009_6922285605034202197"/>
        <s v="_x0009_6922267312345650821"/>
        <s v="_x0009_6922259623229855498"/>
        <s v="_x0009_6922261812967970769"/>
        <s v="_x0009_6922233310663415126"/>
        <s v="_x0009_6922252754673276308"/>
        <s v="_x0009_6922250415720043880"/>
        <s v="_x0009_6922221220901885829"/>
        <s v="_x0009_6922234527995795131"/>
        <s v="_x0009_6922238602224997489"/>
        <s v="_x0009_6922236560074544493"/>
        <s v="_x0009_6922227514039866733"/>
        <s v="_x0009_6922225062543889506"/>
        <s v="_x0009_6922225046389068898"/>
        <s v="_x0009_6922224400132084863"/>
        <s v="_x0009_6922215644716078207"/>
        <s v="_x0009_6922231323436389503"/>
        <s v="_x0009_6922224423252923519"/>
        <s v="_x0009_6922224430763283583"/>
        <s v="_x0009_6922224400849900671"/>
        <s v="_x0009_6922231353808589951"/>
        <s v="_x0009_6922215627418375295"/>
        <s v="_x0009_6922215571497817386"/>
        <s v="_x0009_6922190441195837160"/>
        <s v="_x0009_6922202793342014510"/>
        <s v="_x0009_6922191704824681939"/>
        <s v="_x0009_6922162561855132730"/>
        <s v="_x0009_6922074102900004516"/>
        <s v="_x0009_6922061309045707815"/>
        <s v="_x0009_6922018562508264869"/>
        <s v="_x0009_6922029669621306823"/>
        <s v="_x0009_6922018361829299628"/>
        <s v="_x0009_6922040740329035027"/>
        <s v="_x0009_6922022871753102729"/>
        <s v="_x0009_6922022852299724205"/>
        <s v="_x0009_6922011630240929059"/>
        <s v="_x0009_6922029485198612453"/>
        <s v="_x0009_6922020585277691267"/>
        <s v="_x0009_6922040488424707871"/>
        <s v="_x0009_6922025655604941931"/>
        <s v="_x0009_6922042528838915465"/>
        <s v="_x0009_6922044832091543135"/>
        <s v="_x0009_6922040439683683915"/>
        <s v="_x0009_6922038033771075076"/>
        <s v="_x0009_6922016257614223078"/>
        <s v="_x0009_6922027986251355305"/>
        <s v="_x0009_6922034326005683667"/>
        <s v="_x0009_6922027944503482259"/>
        <s v="_x0009_6922025629730346667"/>
        <s v="_x0009_6922035745122751943"/>
        <s v="_x0009_6922016247103624987"/>
        <s v="_x0009_6922018085940434021"/>
        <s v="_x0009_6922042465089689049"/>
        <s v="_x0009_6922035736917251536"/>
        <s v="_x0009_6922018081007998101"/>
        <s v="_x0009_6922020483064207185"/>
        <s v="_x0009_6922029406448523072"/>
        <s v="_x0009_6922020442298062667"/>
        <s v="_x0009_6922016204619781384"/>
        <s v="_x0009_6922037988651898424"/>
        <s v="_x0009_6922035729406433199"/>
        <s v="_x0009_6922020455305385687"/>
        <s v="_x0009_6922042489429694069"/>
        <s v="_x0009_6922011541070550509"/>
        <s v="_x0009_6921848711812879794"/>
        <s v="_x0009_6921822317385225678"/>
        <s v="_x0009_6921827265006081215"/>
        <s v="_x0009_6921844744644007103"/>
        <s v="_x0009_6921829092783690931"/>
        <s v="_x0009_6921831482025055840"/>
        <s v="_x0009_6921838330341299225"/>
        <s v="_x0009_6921831489185453762"/>
        <s v="_x0009_6921824931398882938"/>
        <s v="_x0009_6921838320463452081"/>
        <s v="_x0009_6921844686857050026"/>
        <s v="_x0009_6921822276839675228"/>
        <s v="_x0009_6921827235170358965"/>
        <s v="_x0009_6921829062520804726"/>
        <s v="_x0009_6921819907345880678"/>
        <s v="_x0009_6921803144219464739"/>
        <s v="_x0009_6921805706763572271"/>
        <s v="_x0009_6921775436236527253"/>
        <s v="_x0009_6921783529443170263"/>
        <s v="_x0009_6921776624093238417"/>
        <s v="_x0009_6921768491553068819"/>
        <s v="_x0009_6921775397565437250"/>
        <s v="_x0009_6921790310123378149"/>
        <s v="_x0009_6921790300744783813"/>
        <s v="_x0009_6921783512761374671"/>
        <s v="_x0009_6921763783156044970"/>
        <s v="_x0009_6921778985233618685"/>
        <s v="_x0009_6921790261191448230"/>
        <s v="_x0009_6921785774882231901"/>
        <s v="_x0009_6921795030165755546"/>
        <s v="_x0009_6921775352769746616"/>
        <s v="_x0009_6921775370644166518"/>
        <s v="_x0009_6921790275706492003"/>
        <s v="_x0009_6921766036813911764"/>
        <s v="_x0009_6921773156430583588"/>
        <s v="_x0009_6921795017304905553"/>
        <s v="_x0009_6921790264964683613"/>
        <s v="_x0009_6921794993102197858"/>
        <s v="_x0009_6921770523167823120"/>
        <s v="_x0009_6921763738233738269"/>
        <s v="_x0009_6921770515282007925"/>
        <s v="_x0009_6921781448534464135"/>
        <s v="_x0009_6921787908942533815"/>
        <s v="_x0009_6921776574121121756"/>
        <s v="_x0009_6921763715009484416"/>
        <s v="_x0009_6921766013217413084"/>
        <s v="_x0009_6921770476893378235"/>
        <s v="_x0009_6921785708663411774"/>
        <s v="_x0009_6921783131311445734"/>
        <s v="_x0009_6921756858017191405"/>
        <s v="_x0009_6921787564255876891"/>
        <s v="_x0009_6921752137625310986"/>
        <s v="_x0009_6921770155858597337"/>
        <s v="_x0009_6921767997681112080"/>
        <s v="_x0009_6921763322282906773"/>
        <s v="_x0009_6921785266992583919"/>
        <s v="_x0009_6921778476452353867"/>
        <s v="_x0009_6921772647181522719"/>
        <s v="_x0009_6921763284173264711"/>
        <s v="_x0009_6921765579830597072"/>
        <s v="_x0009_6921756735142893487"/>
        <s v="_x0009_6921756726268270136"/>
        <s v="_x0009_6921785275666470615"/>
        <s v="_x0009_6921763285379061365"/>
        <s v="_x0009_6921782948919776357"/>
        <s v="_x0009_6921782957001611072"/>
        <s v="_x0009_6921749166299878617"/>
        <s v="_x0009_6921755883692037514"/>
        <s v="_x0009_6921769167571457676"/>
        <s v="_x0009_6921753953456165942"/>
        <s v="_x0009_6921746600097748334"/>
        <s v="_x0009_6921755836894484304"/>
        <s v="_x0009_6921758131988272559"/>
        <s v="_x0009_6921746612491589271"/>
        <s v="_x0009_6921758132914296543"/>
        <s v="_x0009_6921746629438412517"/>
        <s v="_x0009_6921749012813059090"/>
        <s v="_x0009_6921769118541288619"/>
        <s v="_x0009_6921751129899603094"/>
        <s v="_x0009_6921746599935547088"/>
        <s v="_x0009_6921748993825444879"/>
        <s v="_x0009_6921751134399829970"/>
        <s v="_x0009_6921773740003956404"/>
        <s v="_x0009_6921742136531228124"/>
        <s v="_x0009_6921773690137744946"/>
        <s v="_x0009_6921755754256668293"/>
        <s v="_x0009_6921755785169343696"/>
        <s v="_x0009_6921753441455183647"/>
        <s v="_x0009_6921741605944169570"/>
        <s v="_x0009_6921755253906019567"/>
        <s v="_x0009_6921748400459880263"/>
        <s v="_x0009_6921753330447684715"/>
        <s v="_x0009_6921750588107659072"/>
        <s v="_x0009_6921730779777012974"/>
        <s v="_x0009_6921759762746709743"/>
        <s v="_x0009_6921764087677851467"/>
        <s v="_x0009_6921730783567746843"/>
        <s v="_x0009_6921755226789451391"/>
        <s v="_x0009_6921743938303104568"/>
        <s v="_x0009_6921755200366253783"/>
        <s v="_x0009_6921766447571408345"/>
        <s v="_x0009_6921755202913899984"/>
        <s v="_x0009_6921743938553189635"/>
        <s v="_x0009_6921741580378445293"/>
        <s v="_x0009_6921755174573119394"/>
        <s v="_x0009_6921761728957846629"/>
        <s v="_x0009_6921730757094217645"/>
        <s v="_x0009_6921750483529307765"/>
        <s v="_x0009_6921741415949932175"/>
        <s v="_x0009_6921723827568777103"/>
        <m/>
      </sharedItems>
    </cacheField>
    <cacheField name="选购商品" numFmtId="0">
      <sharedItems containsBlank="1" count="14">
        <s v="_x0009_云南冰糖橙子2-9斤新鲜青皮孕妇水果当季时令手剥甜多汁酸甜皮薄"/>
        <s v="_x0009_【锦绣】云南冰糖橙子5斤新鲜青皮孕妇水果当季时令手剥甜果冻橙AQ"/>
        <s v="_x0009_云南冰糖橙子5斤新鲜青皮孕妇水果当季时令手剥甜果冻橙包邮整箱"/>
        <s v="_x0009_【锦绣好瓜】正宗贝贝南瓜新鲜辅食板栗味南瓜栗面瓜4.5斤整箱包邮"/>
        <s v="_x0009_烟台黄金奶油苹果牛奶脆甜富士苹果现摘5斤当季新鲜水果白苹果"/>
        <s v="_x0009_云南冰糖橙子2斤新鲜青皮孕妇水果当季时令手剥甜果冻橙包邮整箱"/>
        <s v="_x0009_【锦绣丰记】徐香新鲜应季绿心猕猴桃香甜可口1斤产地直发"/>
        <s v="_x0009_【粉丝特惠专属】【锦绣好瓜】正宗贝贝南瓜新鲜辅食板栗味南瓜栗面瓜4.5斤整箱包邮"/>
        <s v="_x0009_【益铭专属】【锦绣丰记】徐香新鲜应季绿心猕猴桃香甜可口1/3/5斤产地直发"/>
        <s v="_x0009_新疆免洗葡萄干600g装奶茶店专用葡萄干"/>
        <s v="_x0009_一口爆汁流心火晶柿子无丝甜蜜多汁果肉细腻2.5斤4.5斤泡沫托盘装"/>
        <s v="_x0009_【小杨粉丝专属】【锦绣好瓜】正宗贝贝南瓜新鲜辅食板栗味南瓜栗面瓜4.5斤整箱包邮"/>
        <s v="_x0009_【锦绣日常】正宗贝贝南瓜新鲜辅食板栗味南瓜栗面瓜4.5斤整箱包邮"/>
        <m/>
      </sharedItems>
    </cacheField>
    <cacheField name="商品规格" numFmtId="0">
      <sharedItems containsBlank="1" count="20">
        <s v="_x0009_2斤(试吃装);60-65mm(中大果)"/>
        <s v="_x0009_5斤(家庭装);65-70mm(大果)"/>
        <s v="_x0009_9斤(福利装);65-70mm(大果)"/>
        <s v="_x0009_9斤(福利装);60-65mm(中大果)"/>
        <s v="_x0009_60-65mm(中大果);5斤"/>
        <s v="_x0009_5斤(家庭装);60-65mm(中大果)"/>
        <s v="_x0009_3斤(尝鲜装);65-70mm(大果)"/>
        <s v="_x0009_65-70mm(大果);5斤"/>
        <s v="_x0009_5斤精选;4.5斤(4.5-5斤精选中果)"/>
        <s v="_x0009_75-80mm(中果（10-12枚装）);5斤(4.5-5斤)"/>
        <s v="_x0009_9斤(（净重中果）)"/>
        <s v="_x0009_2斤(试吃装)"/>
        <s v="_x0009_50-70g(15枚装试吃果);15个"/>
        <s v="_x0009_5斤精选;4.5斤(4.5-5斤精选中大国果)"/>
        <s v="_x0009_24个(90-110克大果约5斤（推荐）)"/>
        <s v="_x0009_45个(70-90克中果)"/>
        <s v="_x0009_600g(葡萄干)"/>
        <s v="_x0009_2.5斤(净重15个以内)"/>
        <s v="_x0009_5斤精选;4.5斤(4.5-5斤精选中大果)"/>
        <m/>
      </sharedItems>
    </cacheField>
    <cacheField name="商品数量" numFmtId="0">
      <sharedItems containsString="0" containsBlank="1" containsNumber="1" containsInteger="1" minValue="1" maxValue="10" count="6">
        <n v="1"/>
        <n v="2"/>
        <n v="10"/>
        <n v="3"/>
        <n v="6"/>
        <m/>
      </sharedItems>
    </cacheField>
    <cacheField name="商品ID" numFmtId="0">
      <sharedItems containsBlank="1" count="10">
        <s v="_x0009_3640832241451573557"/>
        <s v="_x0009_3641740238742804862"/>
        <s v="_x0009_3639099213616426755"/>
        <s v="_x0009_3641744393989403970"/>
        <s v="_x0009_3639317039325276056"/>
        <s v="_x0009_3639317515982747101"/>
        <s v="_x0009_3639107288448533564"/>
        <s v="_x0009_3639126166960513846"/>
        <s v="_x0009_3639106397167331837"/>
        <m/>
      </sharedItems>
    </cacheField>
    <cacheField name="商家编码" numFmtId="0">
      <sharedItems containsBlank="1" count="2">
        <m/>
        <s v="_x0009_fsefs"/>
      </sharedItems>
    </cacheField>
    <cacheField name="商品单价" numFmtId="0">
      <sharedItems containsString="0" containsBlank="1" containsNumber="1" minValue="5.9" maxValue="36.8" count="21">
        <n v="9.9"/>
        <n v="20.9"/>
        <n v="29.9"/>
        <n v="17.9"/>
        <n v="27.9"/>
        <n v="19.8"/>
        <n v="7.9"/>
        <n v="15.9"/>
        <n v="11.9"/>
        <n v="21.8"/>
        <n v="5.9"/>
        <n v="12.8"/>
        <n v="36.8"/>
        <n v="35.8"/>
        <n v="8.8"/>
        <n v="27.8"/>
        <n v="32.8"/>
        <n v="6.9"/>
        <n v="13.9"/>
        <n v="17.8"/>
        <m/>
      </sharedItems>
    </cacheField>
    <cacheField name="订单结算金额" numFmtId="0">
      <sharedItems containsString="0" containsBlank="1" containsNumber="1" minValue="5.72" maxValue="262.42" count="47">
        <n v="9.7"/>
        <n v="20.27"/>
        <n v="29.72"/>
        <n v="17.54"/>
        <n v="55.47"/>
        <n v="17.79"/>
        <n v="19.68"/>
        <n v="29.42"/>
        <n v="27.73"/>
        <n v="7.85"/>
        <n v="15.8"/>
        <n v="15.58"/>
        <n v="18.79"/>
        <n v="12.32"/>
        <n v="12.82"/>
        <n v="16.8"/>
        <n v="262.42"/>
        <n v="15.44"/>
        <n v="17"/>
        <n v="11.83"/>
        <n v="27.54"/>
        <n v="23.66"/>
        <n v="30.71"/>
        <n v="28.73"/>
        <n v="5.72"/>
        <n v="12.54"/>
        <n v="82.03"/>
        <n v="27.34"/>
        <n v="38.02"/>
        <n v="29.3"/>
        <n v="34.72"/>
        <n v="8.53"/>
        <n v="19.4"/>
        <n v="164.05"/>
        <n v="5.78"/>
        <n v="7.74"/>
        <n v="19.2"/>
        <n v="9.6"/>
        <n v="10.58"/>
        <n v="23.07"/>
        <n v="27.22"/>
        <n v="15.32"/>
        <n v="6.76"/>
        <n v="13.62"/>
        <n v="14.6"/>
        <n v="13.88"/>
        <m/>
      </sharedItems>
    </cacheField>
  </cacheFields>
</pivotCacheDefinition>
</file>

<file path=xl/pivotCache/pivotCacheRecords1.xml><?xml version="1.0" encoding="utf-8"?>
<pivotCacheRecords xmlns="http://schemas.openxmlformats.org/spreadsheetml/2006/main" xmlns:r="http://schemas.openxmlformats.org/officeDocument/2006/relationships" count="226">
  <r>
    <x v="0"/>
    <x v="0"/>
    <x v="0"/>
    <x v="0"/>
    <x v="0"/>
    <x v="0"/>
    <x v="0"/>
    <x v="0"/>
    <x v="0"/>
  </r>
  <r>
    <x v="1"/>
    <x v="1"/>
    <x v="0"/>
    <x v="1"/>
    <x v="0"/>
    <x v="0"/>
    <x v="0"/>
    <x v="1"/>
    <x v="1"/>
  </r>
  <r>
    <x v="2"/>
    <x v="2"/>
    <x v="0"/>
    <x v="2"/>
    <x v="0"/>
    <x v="0"/>
    <x v="0"/>
    <x v="2"/>
    <x v="2"/>
  </r>
  <r>
    <x v="3"/>
    <x v="3"/>
    <x v="0"/>
    <x v="1"/>
    <x v="0"/>
    <x v="0"/>
    <x v="0"/>
    <x v="3"/>
    <x v="3"/>
  </r>
  <r>
    <x v="4"/>
    <x v="4"/>
    <x v="0"/>
    <x v="3"/>
    <x v="1"/>
    <x v="0"/>
    <x v="0"/>
    <x v="4"/>
    <x v="4"/>
  </r>
  <r>
    <x v="5"/>
    <x v="5"/>
    <x v="0"/>
    <x v="1"/>
    <x v="0"/>
    <x v="0"/>
    <x v="0"/>
    <x v="3"/>
    <x v="5"/>
  </r>
  <r>
    <x v="6"/>
    <x v="6"/>
    <x v="1"/>
    <x v="4"/>
    <x v="0"/>
    <x v="1"/>
    <x v="0"/>
    <x v="5"/>
    <x v="6"/>
  </r>
  <r>
    <x v="7"/>
    <x v="7"/>
    <x v="0"/>
    <x v="2"/>
    <x v="0"/>
    <x v="0"/>
    <x v="0"/>
    <x v="2"/>
    <x v="7"/>
  </r>
  <r>
    <x v="8"/>
    <x v="8"/>
    <x v="0"/>
    <x v="3"/>
    <x v="0"/>
    <x v="0"/>
    <x v="0"/>
    <x v="4"/>
    <x v="8"/>
  </r>
  <r>
    <x v="9"/>
    <x v="9"/>
    <x v="0"/>
    <x v="0"/>
    <x v="0"/>
    <x v="0"/>
    <x v="0"/>
    <x v="6"/>
    <x v="9"/>
  </r>
  <r>
    <x v="10"/>
    <x v="10"/>
    <x v="0"/>
    <x v="5"/>
    <x v="0"/>
    <x v="0"/>
    <x v="0"/>
    <x v="7"/>
    <x v="10"/>
  </r>
  <r>
    <x v="11"/>
    <x v="11"/>
    <x v="0"/>
    <x v="5"/>
    <x v="0"/>
    <x v="0"/>
    <x v="0"/>
    <x v="7"/>
    <x v="11"/>
  </r>
  <r>
    <x v="12"/>
    <x v="12"/>
    <x v="0"/>
    <x v="0"/>
    <x v="0"/>
    <x v="0"/>
    <x v="0"/>
    <x v="6"/>
    <x v="9"/>
  </r>
  <r>
    <x v="13"/>
    <x v="13"/>
    <x v="0"/>
    <x v="5"/>
    <x v="0"/>
    <x v="0"/>
    <x v="0"/>
    <x v="7"/>
    <x v="10"/>
  </r>
  <r>
    <x v="14"/>
    <x v="14"/>
    <x v="0"/>
    <x v="3"/>
    <x v="0"/>
    <x v="0"/>
    <x v="0"/>
    <x v="4"/>
    <x v="8"/>
  </r>
  <r>
    <x v="15"/>
    <x v="15"/>
    <x v="0"/>
    <x v="5"/>
    <x v="0"/>
    <x v="0"/>
    <x v="0"/>
    <x v="7"/>
    <x v="10"/>
  </r>
  <r>
    <x v="16"/>
    <x v="16"/>
    <x v="0"/>
    <x v="2"/>
    <x v="0"/>
    <x v="0"/>
    <x v="0"/>
    <x v="2"/>
    <x v="2"/>
  </r>
  <r>
    <x v="17"/>
    <x v="17"/>
    <x v="0"/>
    <x v="2"/>
    <x v="0"/>
    <x v="0"/>
    <x v="0"/>
    <x v="2"/>
    <x v="2"/>
  </r>
  <r>
    <x v="18"/>
    <x v="18"/>
    <x v="0"/>
    <x v="1"/>
    <x v="0"/>
    <x v="0"/>
    <x v="0"/>
    <x v="3"/>
    <x v="5"/>
  </r>
  <r>
    <x v="19"/>
    <x v="19"/>
    <x v="0"/>
    <x v="3"/>
    <x v="0"/>
    <x v="0"/>
    <x v="0"/>
    <x v="4"/>
    <x v="8"/>
  </r>
  <r>
    <x v="20"/>
    <x v="20"/>
    <x v="0"/>
    <x v="1"/>
    <x v="0"/>
    <x v="0"/>
    <x v="0"/>
    <x v="3"/>
    <x v="5"/>
  </r>
  <r>
    <x v="21"/>
    <x v="21"/>
    <x v="0"/>
    <x v="0"/>
    <x v="0"/>
    <x v="0"/>
    <x v="0"/>
    <x v="6"/>
    <x v="9"/>
  </r>
  <r>
    <x v="22"/>
    <x v="22"/>
    <x v="0"/>
    <x v="1"/>
    <x v="0"/>
    <x v="0"/>
    <x v="0"/>
    <x v="3"/>
    <x v="12"/>
  </r>
  <r>
    <x v="23"/>
    <x v="23"/>
    <x v="0"/>
    <x v="2"/>
    <x v="0"/>
    <x v="0"/>
    <x v="0"/>
    <x v="2"/>
    <x v="2"/>
  </r>
  <r>
    <x v="24"/>
    <x v="24"/>
    <x v="0"/>
    <x v="1"/>
    <x v="0"/>
    <x v="0"/>
    <x v="0"/>
    <x v="3"/>
    <x v="5"/>
  </r>
  <r>
    <x v="25"/>
    <x v="25"/>
    <x v="0"/>
    <x v="3"/>
    <x v="0"/>
    <x v="0"/>
    <x v="0"/>
    <x v="4"/>
    <x v="13"/>
  </r>
  <r>
    <x v="26"/>
    <x v="26"/>
    <x v="0"/>
    <x v="2"/>
    <x v="0"/>
    <x v="0"/>
    <x v="0"/>
    <x v="2"/>
    <x v="2"/>
  </r>
  <r>
    <x v="27"/>
    <x v="27"/>
    <x v="0"/>
    <x v="1"/>
    <x v="0"/>
    <x v="0"/>
    <x v="0"/>
    <x v="3"/>
    <x v="5"/>
  </r>
  <r>
    <x v="28"/>
    <x v="28"/>
    <x v="0"/>
    <x v="5"/>
    <x v="0"/>
    <x v="0"/>
    <x v="0"/>
    <x v="7"/>
    <x v="10"/>
  </r>
  <r>
    <x v="29"/>
    <x v="29"/>
    <x v="0"/>
    <x v="1"/>
    <x v="0"/>
    <x v="0"/>
    <x v="0"/>
    <x v="3"/>
    <x v="5"/>
  </r>
  <r>
    <x v="30"/>
    <x v="30"/>
    <x v="0"/>
    <x v="6"/>
    <x v="0"/>
    <x v="0"/>
    <x v="0"/>
    <x v="8"/>
    <x v="14"/>
  </r>
  <r>
    <x v="31"/>
    <x v="31"/>
    <x v="0"/>
    <x v="5"/>
    <x v="0"/>
    <x v="0"/>
    <x v="0"/>
    <x v="7"/>
    <x v="15"/>
  </r>
  <r>
    <x v="32"/>
    <x v="32"/>
    <x v="0"/>
    <x v="6"/>
    <x v="0"/>
    <x v="0"/>
    <x v="0"/>
    <x v="8"/>
    <x v="14"/>
  </r>
  <r>
    <x v="33"/>
    <x v="33"/>
    <x v="0"/>
    <x v="1"/>
    <x v="0"/>
    <x v="0"/>
    <x v="0"/>
    <x v="3"/>
    <x v="3"/>
  </r>
  <r>
    <x v="34"/>
    <x v="34"/>
    <x v="0"/>
    <x v="3"/>
    <x v="2"/>
    <x v="0"/>
    <x v="0"/>
    <x v="4"/>
    <x v="16"/>
  </r>
  <r>
    <x v="35"/>
    <x v="35"/>
    <x v="0"/>
    <x v="3"/>
    <x v="1"/>
    <x v="0"/>
    <x v="0"/>
    <x v="4"/>
    <x v="4"/>
  </r>
  <r>
    <x v="36"/>
    <x v="36"/>
    <x v="0"/>
    <x v="0"/>
    <x v="0"/>
    <x v="0"/>
    <x v="0"/>
    <x v="6"/>
    <x v="9"/>
  </r>
  <r>
    <x v="37"/>
    <x v="37"/>
    <x v="2"/>
    <x v="4"/>
    <x v="0"/>
    <x v="1"/>
    <x v="0"/>
    <x v="5"/>
    <x v="17"/>
  </r>
  <r>
    <x v="38"/>
    <x v="38"/>
    <x v="2"/>
    <x v="4"/>
    <x v="0"/>
    <x v="1"/>
    <x v="0"/>
    <x v="5"/>
    <x v="17"/>
  </r>
  <r>
    <x v="39"/>
    <x v="39"/>
    <x v="2"/>
    <x v="7"/>
    <x v="0"/>
    <x v="1"/>
    <x v="0"/>
    <x v="9"/>
    <x v="18"/>
  </r>
  <r>
    <x v="40"/>
    <x v="40"/>
    <x v="0"/>
    <x v="3"/>
    <x v="1"/>
    <x v="0"/>
    <x v="0"/>
    <x v="4"/>
    <x v="4"/>
  </r>
  <r>
    <x v="41"/>
    <x v="41"/>
    <x v="0"/>
    <x v="1"/>
    <x v="0"/>
    <x v="0"/>
    <x v="0"/>
    <x v="3"/>
    <x v="5"/>
  </r>
  <r>
    <x v="42"/>
    <x v="42"/>
    <x v="0"/>
    <x v="6"/>
    <x v="0"/>
    <x v="0"/>
    <x v="0"/>
    <x v="8"/>
    <x v="19"/>
  </r>
  <r>
    <x v="43"/>
    <x v="43"/>
    <x v="0"/>
    <x v="2"/>
    <x v="0"/>
    <x v="0"/>
    <x v="0"/>
    <x v="2"/>
    <x v="20"/>
  </r>
  <r>
    <x v="44"/>
    <x v="44"/>
    <x v="0"/>
    <x v="1"/>
    <x v="0"/>
    <x v="0"/>
    <x v="0"/>
    <x v="3"/>
    <x v="14"/>
  </r>
  <r>
    <x v="45"/>
    <x v="45"/>
    <x v="0"/>
    <x v="1"/>
    <x v="0"/>
    <x v="0"/>
    <x v="0"/>
    <x v="3"/>
    <x v="5"/>
  </r>
  <r>
    <x v="46"/>
    <x v="46"/>
    <x v="0"/>
    <x v="1"/>
    <x v="0"/>
    <x v="0"/>
    <x v="0"/>
    <x v="3"/>
    <x v="5"/>
  </r>
  <r>
    <x v="47"/>
    <x v="47"/>
    <x v="0"/>
    <x v="1"/>
    <x v="0"/>
    <x v="0"/>
    <x v="0"/>
    <x v="3"/>
    <x v="5"/>
  </r>
  <r>
    <x v="48"/>
    <x v="48"/>
    <x v="0"/>
    <x v="6"/>
    <x v="1"/>
    <x v="0"/>
    <x v="0"/>
    <x v="8"/>
    <x v="21"/>
  </r>
  <r>
    <x v="49"/>
    <x v="49"/>
    <x v="0"/>
    <x v="2"/>
    <x v="0"/>
    <x v="0"/>
    <x v="0"/>
    <x v="2"/>
    <x v="8"/>
  </r>
  <r>
    <x v="50"/>
    <x v="50"/>
    <x v="0"/>
    <x v="1"/>
    <x v="0"/>
    <x v="0"/>
    <x v="0"/>
    <x v="3"/>
    <x v="5"/>
  </r>
  <r>
    <x v="51"/>
    <x v="51"/>
    <x v="0"/>
    <x v="1"/>
    <x v="0"/>
    <x v="0"/>
    <x v="0"/>
    <x v="3"/>
    <x v="5"/>
  </r>
  <r>
    <x v="52"/>
    <x v="52"/>
    <x v="0"/>
    <x v="2"/>
    <x v="0"/>
    <x v="0"/>
    <x v="0"/>
    <x v="2"/>
    <x v="22"/>
  </r>
  <r>
    <x v="53"/>
    <x v="53"/>
    <x v="0"/>
    <x v="2"/>
    <x v="0"/>
    <x v="0"/>
    <x v="0"/>
    <x v="2"/>
    <x v="2"/>
  </r>
  <r>
    <x v="54"/>
    <x v="54"/>
    <x v="0"/>
    <x v="2"/>
    <x v="0"/>
    <x v="0"/>
    <x v="0"/>
    <x v="2"/>
    <x v="2"/>
  </r>
  <r>
    <x v="55"/>
    <x v="55"/>
    <x v="0"/>
    <x v="3"/>
    <x v="0"/>
    <x v="0"/>
    <x v="0"/>
    <x v="4"/>
    <x v="23"/>
  </r>
  <r>
    <x v="56"/>
    <x v="56"/>
    <x v="0"/>
    <x v="5"/>
    <x v="0"/>
    <x v="0"/>
    <x v="0"/>
    <x v="7"/>
    <x v="10"/>
  </r>
  <r>
    <x v="57"/>
    <x v="57"/>
    <x v="0"/>
    <x v="6"/>
    <x v="0"/>
    <x v="0"/>
    <x v="0"/>
    <x v="8"/>
    <x v="19"/>
  </r>
  <r>
    <x v="58"/>
    <x v="58"/>
    <x v="0"/>
    <x v="0"/>
    <x v="0"/>
    <x v="0"/>
    <x v="0"/>
    <x v="10"/>
    <x v="24"/>
  </r>
  <r>
    <x v="59"/>
    <x v="59"/>
    <x v="3"/>
    <x v="8"/>
    <x v="0"/>
    <x v="2"/>
    <x v="0"/>
    <x v="11"/>
    <x v="25"/>
  </r>
  <r>
    <x v="60"/>
    <x v="60"/>
    <x v="3"/>
    <x v="8"/>
    <x v="0"/>
    <x v="2"/>
    <x v="0"/>
    <x v="11"/>
    <x v="25"/>
  </r>
  <r>
    <x v="61"/>
    <x v="61"/>
    <x v="0"/>
    <x v="3"/>
    <x v="3"/>
    <x v="0"/>
    <x v="0"/>
    <x v="4"/>
    <x v="26"/>
  </r>
  <r>
    <x v="62"/>
    <x v="62"/>
    <x v="0"/>
    <x v="3"/>
    <x v="0"/>
    <x v="0"/>
    <x v="0"/>
    <x v="4"/>
    <x v="27"/>
  </r>
  <r>
    <x v="63"/>
    <x v="63"/>
    <x v="4"/>
    <x v="9"/>
    <x v="0"/>
    <x v="3"/>
    <x v="0"/>
    <x v="12"/>
    <x v="28"/>
  </r>
  <r>
    <x v="64"/>
    <x v="64"/>
    <x v="4"/>
    <x v="9"/>
    <x v="0"/>
    <x v="3"/>
    <x v="0"/>
    <x v="12"/>
    <x v="28"/>
  </r>
  <r>
    <x v="65"/>
    <x v="65"/>
    <x v="0"/>
    <x v="2"/>
    <x v="0"/>
    <x v="0"/>
    <x v="0"/>
    <x v="2"/>
    <x v="29"/>
  </r>
  <r>
    <x v="66"/>
    <x v="66"/>
    <x v="0"/>
    <x v="2"/>
    <x v="0"/>
    <x v="0"/>
    <x v="0"/>
    <x v="2"/>
    <x v="29"/>
  </r>
  <r>
    <x v="67"/>
    <x v="67"/>
    <x v="0"/>
    <x v="2"/>
    <x v="0"/>
    <x v="0"/>
    <x v="0"/>
    <x v="2"/>
    <x v="29"/>
  </r>
  <r>
    <x v="68"/>
    <x v="68"/>
    <x v="0"/>
    <x v="2"/>
    <x v="0"/>
    <x v="0"/>
    <x v="0"/>
    <x v="2"/>
    <x v="29"/>
  </r>
  <r>
    <x v="69"/>
    <x v="69"/>
    <x v="0"/>
    <x v="2"/>
    <x v="0"/>
    <x v="0"/>
    <x v="0"/>
    <x v="2"/>
    <x v="29"/>
  </r>
  <r>
    <x v="70"/>
    <x v="70"/>
    <x v="0"/>
    <x v="2"/>
    <x v="0"/>
    <x v="0"/>
    <x v="0"/>
    <x v="2"/>
    <x v="29"/>
  </r>
  <r>
    <x v="71"/>
    <x v="71"/>
    <x v="0"/>
    <x v="2"/>
    <x v="0"/>
    <x v="0"/>
    <x v="0"/>
    <x v="2"/>
    <x v="29"/>
  </r>
  <r>
    <x v="72"/>
    <x v="72"/>
    <x v="0"/>
    <x v="2"/>
    <x v="0"/>
    <x v="0"/>
    <x v="0"/>
    <x v="2"/>
    <x v="29"/>
  </r>
  <r>
    <x v="73"/>
    <x v="73"/>
    <x v="2"/>
    <x v="7"/>
    <x v="0"/>
    <x v="1"/>
    <x v="0"/>
    <x v="9"/>
    <x v="18"/>
  </r>
  <r>
    <x v="74"/>
    <x v="74"/>
    <x v="0"/>
    <x v="1"/>
    <x v="0"/>
    <x v="0"/>
    <x v="0"/>
    <x v="3"/>
    <x v="3"/>
  </r>
  <r>
    <x v="75"/>
    <x v="75"/>
    <x v="5"/>
    <x v="2"/>
    <x v="0"/>
    <x v="0"/>
    <x v="0"/>
    <x v="13"/>
    <x v="30"/>
  </r>
  <r>
    <x v="76"/>
    <x v="76"/>
    <x v="5"/>
    <x v="0"/>
    <x v="0"/>
    <x v="0"/>
    <x v="0"/>
    <x v="14"/>
    <x v="31"/>
  </r>
  <r>
    <x v="77"/>
    <x v="77"/>
    <x v="5"/>
    <x v="5"/>
    <x v="0"/>
    <x v="0"/>
    <x v="0"/>
    <x v="5"/>
    <x v="32"/>
  </r>
  <r>
    <x v="78"/>
    <x v="78"/>
    <x v="5"/>
    <x v="10"/>
    <x v="4"/>
    <x v="0"/>
    <x v="0"/>
    <x v="4"/>
    <x v="33"/>
  </r>
  <r>
    <x v="79"/>
    <x v="79"/>
    <x v="5"/>
    <x v="11"/>
    <x v="0"/>
    <x v="0"/>
    <x v="0"/>
    <x v="10"/>
    <x v="34"/>
  </r>
  <r>
    <x v="80"/>
    <x v="80"/>
    <x v="5"/>
    <x v="11"/>
    <x v="0"/>
    <x v="0"/>
    <x v="0"/>
    <x v="10"/>
    <x v="34"/>
  </r>
  <r>
    <x v="81"/>
    <x v="81"/>
    <x v="5"/>
    <x v="11"/>
    <x v="0"/>
    <x v="0"/>
    <x v="0"/>
    <x v="10"/>
    <x v="34"/>
  </r>
  <r>
    <x v="82"/>
    <x v="82"/>
    <x v="5"/>
    <x v="11"/>
    <x v="0"/>
    <x v="0"/>
    <x v="0"/>
    <x v="10"/>
    <x v="34"/>
  </r>
  <r>
    <x v="83"/>
    <x v="83"/>
    <x v="5"/>
    <x v="11"/>
    <x v="0"/>
    <x v="0"/>
    <x v="0"/>
    <x v="10"/>
    <x v="34"/>
  </r>
  <r>
    <x v="84"/>
    <x v="84"/>
    <x v="5"/>
    <x v="11"/>
    <x v="0"/>
    <x v="0"/>
    <x v="0"/>
    <x v="10"/>
    <x v="34"/>
  </r>
  <r>
    <x v="85"/>
    <x v="85"/>
    <x v="5"/>
    <x v="11"/>
    <x v="0"/>
    <x v="0"/>
    <x v="0"/>
    <x v="10"/>
    <x v="34"/>
  </r>
  <r>
    <x v="86"/>
    <x v="86"/>
    <x v="5"/>
    <x v="11"/>
    <x v="0"/>
    <x v="0"/>
    <x v="0"/>
    <x v="10"/>
    <x v="34"/>
  </r>
  <r>
    <x v="87"/>
    <x v="87"/>
    <x v="5"/>
    <x v="11"/>
    <x v="0"/>
    <x v="0"/>
    <x v="0"/>
    <x v="10"/>
    <x v="34"/>
  </r>
  <r>
    <x v="88"/>
    <x v="88"/>
    <x v="5"/>
    <x v="11"/>
    <x v="0"/>
    <x v="0"/>
    <x v="0"/>
    <x v="10"/>
    <x v="34"/>
  </r>
  <r>
    <x v="89"/>
    <x v="89"/>
    <x v="5"/>
    <x v="11"/>
    <x v="0"/>
    <x v="0"/>
    <x v="0"/>
    <x v="10"/>
    <x v="34"/>
  </r>
  <r>
    <x v="90"/>
    <x v="90"/>
    <x v="5"/>
    <x v="11"/>
    <x v="0"/>
    <x v="0"/>
    <x v="0"/>
    <x v="10"/>
    <x v="34"/>
  </r>
  <r>
    <x v="91"/>
    <x v="91"/>
    <x v="5"/>
    <x v="11"/>
    <x v="0"/>
    <x v="0"/>
    <x v="0"/>
    <x v="10"/>
    <x v="34"/>
  </r>
  <r>
    <x v="92"/>
    <x v="92"/>
    <x v="5"/>
    <x v="11"/>
    <x v="0"/>
    <x v="0"/>
    <x v="0"/>
    <x v="10"/>
    <x v="34"/>
  </r>
  <r>
    <x v="93"/>
    <x v="93"/>
    <x v="5"/>
    <x v="11"/>
    <x v="0"/>
    <x v="0"/>
    <x v="0"/>
    <x v="10"/>
    <x v="34"/>
  </r>
  <r>
    <x v="94"/>
    <x v="94"/>
    <x v="5"/>
    <x v="11"/>
    <x v="0"/>
    <x v="0"/>
    <x v="0"/>
    <x v="10"/>
    <x v="34"/>
  </r>
  <r>
    <x v="95"/>
    <x v="95"/>
    <x v="5"/>
    <x v="11"/>
    <x v="0"/>
    <x v="0"/>
    <x v="0"/>
    <x v="10"/>
    <x v="34"/>
  </r>
  <r>
    <x v="96"/>
    <x v="96"/>
    <x v="5"/>
    <x v="11"/>
    <x v="0"/>
    <x v="0"/>
    <x v="0"/>
    <x v="10"/>
    <x v="34"/>
  </r>
  <r>
    <x v="97"/>
    <x v="97"/>
    <x v="5"/>
    <x v="11"/>
    <x v="0"/>
    <x v="0"/>
    <x v="0"/>
    <x v="10"/>
    <x v="34"/>
  </r>
  <r>
    <x v="98"/>
    <x v="98"/>
    <x v="5"/>
    <x v="11"/>
    <x v="0"/>
    <x v="0"/>
    <x v="0"/>
    <x v="10"/>
    <x v="34"/>
  </r>
  <r>
    <x v="99"/>
    <x v="99"/>
    <x v="5"/>
    <x v="11"/>
    <x v="0"/>
    <x v="0"/>
    <x v="0"/>
    <x v="10"/>
    <x v="34"/>
  </r>
  <r>
    <x v="100"/>
    <x v="100"/>
    <x v="5"/>
    <x v="11"/>
    <x v="0"/>
    <x v="0"/>
    <x v="0"/>
    <x v="10"/>
    <x v="34"/>
  </r>
  <r>
    <x v="101"/>
    <x v="101"/>
    <x v="5"/>
    <x v="11"/>
    <x v="0"/>
    <x v="0"/>
    <x v="0"/>
    <x v="10"/>
    <x v="34"/>
  </r>
  <r>
    <x v="102"/>
    <x v="102"/>
    <x v="5"/>
    <x v="11"/>
    <x v="0"/>
    <x v="0"/>
    <x v="0"/>
    <x v="10"/>
    <x v="34"/>
  </r>
  <r>
    <x v="103"/>
    <x v="103"/>
    <x v="5"/>
    <x v="11"/>
    <x v="0"/>
    <x v="0"/>
    <x v="0"/>
    <x v="10"/>
    <x v="34"/>
  </r>
  <r>
    <x v="104"/>
    <x v="104"/>
    <x v="5"/>
    <x v="11"/>
    <x v="0"/>
    <x v="0"/>
    <x v="0"/>
    <x v="10"/>
    <x v="34"/>
  </r>
  <r>
    <x v="105"/>
    <x v="105"/>
    <x v="5"/>
    <x v="11"/>
    <x v="0"/>
    <x v="0"/>
    <x v="0"/>
    <x v="10"/>
    <x v="34"/>
  </r>
  <r>
    <x v="106"/>
    <x v="106"/>
    <x v="5"/>
    <x v="11"/>
    <x v="0"/>
    <x v="0"/>
    <x v="0"/>
    <x v="10"/>
    <x v="34"/>
  </r>
  <r>
    <x v="107"/>
    <x v="107"/>
    <x v="5"/>
    <x v="11"/>
    <x v="0"/>
    <x v="0"/>
    <x v="0"/>
    <x v="10"/>
    <x v="34"/>
  </r>
  <r>
    <x v="108"/>
    <x v="108"/>
    <x v="5"/>
    <x v="11"/>
    <x v="0"/>
    <x v="0"/>
    <x v="0"/>
    <x v="10"/>
    <x v="34"/>
  </r>
  <r>
    <x v="109"/>
    <x v="109"/>
    <x v="5"/>
    <x v="11"/>
    <x v="0"/>
    <x v="0"/>
    <x v="0"/>
    <x v="10"/>
    <x v="34"/>
  </r>
  <r>
    <x v="110"/>
    <x v="110"/>
    <x v="5"/>
    <x v="11"/>
    <x v="0"/>
    <x v="0"/>
    <x v="0"/>
    <x v="10"/>
    <x v="34"/>
  </r>
  <r>
    <x v="111"/>
    <x v="111"/>
    <x v="5"/>
    <x v="11"/>
    <x v="0"/>
    <x v="0"/>
    <x v="0"/>
    <x v="10"/>
    <x v="34"/>
  </r>
  <r>
    <x v="112"/>
    <x v="112"/>
    <x v="5"/>
    <x v="11"/>
    <x v="0"/>
    <x v="0"/>
    <x v="0"/>
    <x v="10"/>
    <x v="34"/>
  </r>
  <r>
    <x v="113"/>
    <x v="113"/>
    <x v="5"/>
    <x v="11"/>
    <x v="0"/>
    <x v="0"/>
    <x v="0"/>
    <x v="10"/>
    <x v="34"/>
  </r>
  <r>
    <x v="114"/>
    <x v="114"/>
    <x v="5"/>
    <x v="11"/>
    <x v="0"/>
    <x v="0"/>
    <x v="0"/>
    <x v="10"/>
    <x v="34"/>
  </r>
  <r>
    <x v="115"/>
    <x v="115"/>
    <x v="6"/>
    <x v="12"/>
    <x v="0"/>
    <x v="4"/>
    <x v="0"/>
    <x v="6"/>
    <x v="35"/>
  </r>
  <r>
    <x v="116"/>
    <x v="116"/>
    <x v="7"/>
    <x v="13"/>
    <x v="1"/>
    <x v="2"/>
    <x v="0"/>
    <x v="0"/>
    <x v="36"/>
  </r>
  <r>
    <x v="117"/>
    <x v="117"/>
    <x v="7"/>
    <x v="13"/>
    <x v="0"/>
    <x v="2"/>
    <x v="0"/>
    <x v="0"/>
    <x v="37"/>
  </r>
  <r>
    <x v="118"/>
    <x v="118"/>
    <x v="7"/>
    <x v="13"/>
    <x v="0"/>
    <x v="2"/>
    <x v="0"/>
    <x v="0"/>
    <x v="37"/>
  </r>
  <r>
    <x v="119"/>
    <x v="119"/>
    <x v="7"/>
    <x v="13"/>
    <x v="0"/>
    <x v="2"/>
    <x v="0"/>
    <x v="0"/>
    <x v="37"/>
  </r>
  <r>
    <x v="120"/>
    <x v="120"/>
    <x v="7"/>
    <x v="13"/>
    <x v="0"/>
    <x v="2"/>
    <x v="0"/>
    <x v="0"/>
    <x v="37"/>
  </r>
  <r>
    <x v="121"/>
    <x v="121"/>
    <x v="7"/>
    <x v="13"/>
    <x v="0"/>
    <x v="2"/>
    <x v="0"/>
    <x v="0"/>
    <x v="37"/>
  </r>
  <r>
    <x v="122"/>
    <x v="122"/>
    <x v="7"/>
    <x v="13"/>
    <x v="0"/>
    <x v="2"/>
    <x v="0"/>
    <x v="0"/>
    <x v="37"/>
  </r>
  <r>
    <x v="123"/>
    <x v="123"/>
    <x v="7"/>
    <x v="13"/>
    <x v="0"/>
    <x v="2"/>
    <x v="0"/>
    <x v="0"/>
    <x v="37"/>
  </r>
  <r>
    <x v="124"/>
    <x v="124"/>
    <x v="7"/>
    <x v="13"/>
    <x v="0"/>
    <x v="2"/>
    <x v="0"/>
    <x v="0"/>
    <x v="38"/>
  </r>
  <r>
    <x v="125"/>
    <x v="125"/>
    <x v="7"/>
    <x v="13"/>
    <x v="0"/>
    <x v="2"/>
    <x v="0"/>
    <x v="0"/>
    <x v="37"/>
  </r>
  <r>
    <x v="126"/>
    <x v="126"/>
    <x v="7"/>
    <x v="13"/>
    <x v="0"/>
    <x v="2"/>
    <x v="0"/>
    <x v="0"/>
    <x v="37"/>
  </r>
  <r>
    <x v="127"/>
    <x v="127"/>
    <x v="7"/>
    <x v="13"/>
    <x v="0"/>
    <x v="2"/>
    <x v="0"/>
    <x v="0"/>
    <x v="37"/>
  </r>
  <r>
    <x v="128"/>
    <x v="128"/>
    <x v="7"/>
    <x v="13"/>
    <x v="0"/>
    <x v="2"/>
    <x v="0"/>
    <x v="0"/>
    <x v="37"/>
  </r>
  <r>
    <x v="129"/>
    <x v="129"/>
    <x v="7"/>
    <x v="13"/>
    <x v="0"/>
    <x v="2"/>
    <x v="0"/>
    <x v="0"/>
    <x v="37"/>
  </r>
  <r>
    <x v="130"/>
    <x v="130"/>
    <x v="8"/>
    <x v="14"/>
    <x v="0"/>
    <x v="5"/>
    <x v="0"/>
    <x v="15"/>
    <x v="39"/>
  </r>
  <r>
    <x v="131"/>
    <x v="131"/>
    <x v="8"/>
    <x v="15"/>
    <x v="0"/>
    <x v="5"/>
    <x v="0"/>
    <x v="16"/>
    <x v="40"/>
  </r>
  <r>
    <x v="132"/>
    <x v="132"/>
    <x v="7"/>
    <x v="13"/>
    <x v="0"/>
    <x v="2"/>
    <x v="0"/>
    <x v="0"/>
    <x v="37"/>
  </r>
  <r>
    <x v="133"/>
    <x v="133"/>
    <x v="7"/>
    <x v="13"/>
    <x v="0"/>
    <x v="2"/>
    <x v="0"/>
    <x v="0"/>
    <x v="37"/>
  </r>
  <r>
    <x v="134"/>
    <x v="134"/>
    <x v="7"/>
    <x v="13"/>
    <x v="0"/>
    <x v="2"/>
    <x v="0"/>
    <x v="0"/>
    <x v="37"/>
  </r>
  <r>
    <x v="135"/>
    <x v="135"/>
    <x v="7"/>
    <x v="13"/>
    <x v="0"/>
    <x v="2"/>
    <x v="0"/>
    <x v="0"/>
    <x v="37"/>
  </r>
  <r>
    <x v="136"/>
    <x v="136"/>
    <x v="7"/>
    <x v="13"/>
    <x v="0"/>
    <x v="2"/>
    <x v="0"/>
    <x v="0"/>
    <x v="37"/>
  </r>
  <r>
    <x v="137"/>
    <x v="137"/>
    <x v="7"/>
    <x v="13"/>
    <x v="0"/>
    <x v="2"/>
    <x v="0"/>
    <x v="0"/>
    <x v="37"/>
  </r>
  <r>
    <x v="138"/>
    <x v="138"/>
    <x v="7"/>
    <x v="13"/>
    <x v="0"/>
    <x v="2"/>
    <x v="0"/>
    <x v="0"/>
    <x v="37"/>
  </r>
  <r>
    <x v="139"/>
    <x v="139"/>
    <x v="7"/>
    <x v="13"/>
    <x v="0"/>
    <x v="2"/>
    <x v="0"/>
    <x v="0"/>
    <x v="37"/>
  </r>
  <r>
    <x v="140"/>
    <x v="140"/>
    <x v="7"/>
    <x v="13"/>
    <x v="0"/>
    <x v="2"/>
    <x v="0"/>
    <x v="0"/>
    <x v="37"/>
  </r>
  <r>
    <x v="141"/>
    <x v="141"/>
    <x v="7"/>
    <x v="13"/>
    <x v="0"/>
    <x v="2"/>
    <x v="0"/>
    <x v="0"/>
    <x v="37"/>
  </r>
  <r>
    <x v="142"/>
    <x v="142"/>
    <x v="7"/>
    <x v="13"/>
    <x v="0"/>
    <x v="2"/>
    <x v="0"/>
    <x v="0"/>
    <x v="37"/>
  </r>
  <r>
    <x v="143"/>
    <x v="143"/>
    <x v="7"/>
    <x v="13"/>
    <x v="0"/>
    <x v="2"/>
    <x v="0"/>
    <x v="0"/>
    <x v="37"/>
  </r>
  <r>
    <x v="144"/>
    <x v="144"/>
    <x v="7"/>
    <x v="13"/>
    <x v="0"/>
    <x v="2"/>
    <x v="0"/>
    <x v="0"/>
    <x v="37"/>
  </r>
  <r>
    <x v="145"/>
    <x v="145"/>
    <x v="7"/>
    <x v="13"/>
    <x v="0"/>
    <x v="2"/>
    <x v="0"/>
    <x v="0"/>
    <x v="37"/>
  </r>
  <r>
    <x v="146"/>
    <x v="146"/>
    <x v="7"/>
    <x v="13"/>
    <x v="0"/>
    <x v="2"/>
    <x v="0"/>
    <x v="0"/>
    <x v="37"/>
  </r>
  <r>
    <x v="147"/>
    <x v="147"/>
    <x v="7"/>
    <x v="13"/>
    <x v="0"/>
    <x v="2"/>
    <x v="0"/>
    <x v="0"/>
    <x v="37"/>
  </r>
  <r>
    <x v="148"/>
    <x v="148"/>
    <x v="7"/>
    <x v="13"/>
    <x v="0"/>
    <x v="2"/>
    <x v="0"/>
    <x v="0"/>
    <x v="37"/>
  </r>
  <r>
    <x v="149"/>
    <x v="149"/>
    <x v="7"/>
    <x v="13"/>
    <x v="0"/>
    <x v="2"/>
    <x v="0"/>
    <x v="0"/>
    <x v="37"/>
  </r>
  <r>
    <x v="150"/>
    <x v="150"/>
    <x v="7"/>
    <x v="13"/>
    <x v="0"/>
    <x v="2"/>
    <x v="0"/>
    <x v="0"/>
    <x v="37"/>
  </r>
  <r>
    <x v="151"/>
    <x v="151"/>
    <x v="7"/>
    <x v="13"/>
    <x v="0"/>
    <x v="2"/>
    <x v="0"/>
    <x v="0"/>
    <x v="37"/>
  </r>
  <r>
    <x v="152"/>
    <x v="152"/>
    <x v="7"/>
    <x v="13"/>
    <x v="0"/>
    <x v="2"/>
    <x v="0"/>
    <x v="0"/>
    <x v="37"/>
  </r>
  <r>
    <x v="153"/>
    <x v="153"/>
    <x v="7"/>
    <x v="13"/>
    <x v="0"/>
    <x v="2"/>
    <x v="0"/>
    <x v="0"/>
    <x v="37"/>
  </r>
  <r>
    <x v="154"/>
    <x v="154"/>
    <x v="7"/>
    <x v="13"/>
    <x v="0"/>
    <x v="2"/>
    <x v="0"/>
    <x v="0"/>
    <x v="37"/>
  </r>
  <r>
    <x v="155"/>
    <x v="155"/>
    <x v="7"/>
    <x v="13"/>
    <x v="0"/>
    <x v="2"/>
    <x v="0"/>
    <x v="0"/>
    <x v="37"/>
  </r>
  <r>
    <x v="156"/>
    <x v="156"/>
    <x v="7"/>
    <x v="13"/>
    <x v="0"/>
    <x v="2"/>
    <x v="0"/>
    <x v="0"/>
    <x v="37"/>
  </r>
  <r>
    <x v="157"/>
    <x v="157"/>
    <x v="7"/>
    <x v="13"/>
    <x v="0"/>
    <x v="2"/>
    <x v="0"/>
    <x v="0"/>
    <x v="37"/>
  </r>
  <r>
    <x v="158"/>
    <x v="158"/>
    <x v="7"/>
    <x v="13"/>
    <x v="0"/>
    <x v="2"/>
    <x v="0"/>
    <x v="0"/>
    <x v="37"/>
  </r>
  <r>
    <x v="159"/>
    <x v="159"/>
    <x v="7"/>
    <x v="13"/>
    <x v="1"/>
    <x v="2"/>
    <x v="0"/>
    <x v="0"/>
    <x v="36"/>
  </r>
  <r>
    <x v="160"/>
    <x v="160"/>
    <x v="7"/>
    <x v="13"/>
    <x v="0"/>
    <x v="2"/>
    <x v="0"/>
    <x v="0"/>
    <x v="37"/>
  </r>
  <r>
    <x v="161"/>
    <x v="161"/>
    <x v="7"/>
    <x v="13"/>
    <x v="0"/>
    <x v="2"/>
    <x v="0"/>
    <x v="0"/>
    <x v="37"/>
  </r>
  <r>
    <x v="162"/>
    <x v="162"/>
    <x v="7"/>
    <x v="13"/>
    <x v="1"/>
    <x v="2"/>
    <x v="0"/>
    <x v="0"/>
    <x v="41"/>
  </r>
  <r>
    <x v="163"/>
    <x v="163"/>
    <x v="9"/>
    <x v="16"/>
    <x v="0"/>
    <x v="6"/>
    <x v="1"/>
    <x v="17"/>
    <x v="42"/>
  </r>
  <r>
    <x v="164"/>
    <x v="164"/>
    <x v="9"/>
    <x v="16"/>
    <x v="0"/>
    <x v="6"/>
    <x v="1"/>
    <x v="17"/>
    <x v="42"/>
  </r>
  <r>
    <x v="165"/>
    <x v="165"/>
    <x v="9"/>
    <x v="16"/>
    <x v="0"/>
    <x v="6"/>
    <x v="1"/>
    <x v="17"/>
    <x v="42"/>
  </r>
  <r>
    <x v="166"/>
    <x v="166"/>
    <x v="9"/>
    <x v="16"/>
    <x v="0"/>
    <x v="6"/>
    <x v="1"/>
    <x v="17"/>
    <x v="42"/>
  </r>
  <r>
    <x v="167"/>
    <x v="167"/>
    <x v="9"/>
    <x v="16"/>
    <x v="0"/>
    <x v="6"/>
    <x v="1"/>
    <x v="17"/>
    <x v="42"/>
  </r>
  <r>
    <x v="168"/>
    <x v="168"/>
    <x v="9"/>
    <x v="16"/>
    <x v="0"/>
    <x v="6"/>
    <x v="1"/>
    <x v="17"/>
    <x v="42"/>
  </r>
  <r>
    <x v="169"/>
    <x v="169"/>
    <x v="9"/>
    <x v="16"/>
    <x v="0"/>
    <x v="6"/>
    <x v="1"/>
    <x v="17"/>
    <x v="42"/>
  </r>
  <r>
    <x v="170"/>
    <x v="170"/>
    <x v="9"/>
    <x v="16"/>
    <x v="0"/>
    <x v="6"/>
    <x v="1"/>
    <x v="17"/>
    <x v="42"/>
  </r>
  <r>
    <x v="171"/>
    <x v="171"/>
    <x v="9"/>
    <x v="16"/>
    <x v="0"/>
    <x v="6"/>
    <x v="1"/>
    <x v="17"/>
    <x v="42"/>
  </r>
  <r>
    <x v="172"/>
    <x v="172"/>
    <x v="9"/>
    <x v="16"/>
    <x v="0"/>
    <x v="6"/>
    <x v="1"/>
    <x v="17"/>
    <x v="42"/>
  </r>
  <r>
    <x v="173"/>
    <x v="173"/>
    <x v="9"/>
    <x v="16"/>
    <x v="0"/>
    <x v="6"/>
    <x v="1"/>
    <x v="17"/>
    <x v="42"/>
  </r>
  <r>
    <x v="174"/>
    <x v="174"/>
    <x v="9"/>
    <x v="16"/>
    <x v="0"/>
    <x v="6"/>
    <x v="1"/>
    <x v="17"/>
    <x v="42"/>
  </r>
  <r>
    <x v="175"/>
    <x v="175"/>
    <x v="9"/>
    <x v="16"/>
    <x v="0"/>
    <x v="6"/>
    <x v="1"/>
    <x v="17"/>
    <x v="42"/>
  </r>
  <r>
    <x v="176"/>
    <x v="176"/>
    <x v="9"/>
    <x v="16"/>
    <x v="0"/>
    <x v="6"/>
    <x v="1"/>
    <x v="17"/>
    <x v="42"/>
  </r>
  <r>
    <x v="177"/>
    <x v="177"/>
    <x v="9"/>
    <x v="16"/>
    <x v="0"/>
    <x v="6"/>
    <x v="1"/>
    <x v="17"/>
    <x v="42"/>
  </r>
  <r>
    <x v="178"/>
    <x v="178"/>
    <x v="9"/>
    <x v="16"/>
    <x v="0"/>
    <x v="6"/>
    <x v="1"/>
    <x v="17"/>
    <x v="42"/>
  </r>
  <r>
    <x v="179"/>
    <x v="179"/>
    <x v="9"/>
    <x v="16"/>
    <x v="0"/>
    <x v="6"/>
    <x v="1"/>
    <x v="17"/>
    <x v="42"/>
  </r>
  <r>
    <x v="180"/>
    <x v="180"/>
    <x v="9"/>
    <x v="16"/>
    <x v="0"/>
    <x v="6"/>
    <x v="1"/>
    <x v="17"/>
    <x v="42"/>
  </r>
  <r>
    <x v="181"/>
    <x v="181"/>
    <x v="9"/>
    <x v="16"/>
    <x v="0"/>
    <x v="6"/>
    <x v="1"/>
    <x v="17"/>
    <x v="35"/>
  </r>
  <r>
    <x v="182"/>
    <x v="182"/>
    <x v="9"/>
    <x v="16"/>
    <x v="0"/>
    <x v="6"/>
    <x v="1"/>
    <x v="17"/>
    <x v="42"/>
  </r>
  <r>
    <x v="183"/>
    <x v="183"/>
    <x v="9"/>
    <x v="16"/>
    <x v="0"/>
    <x v="6"/>
    <x v="1"/>
    <x v="17"/>
    <x v="42"/>
  </r>
  <r>
    <x v="184"/>
    <x v="184"/>
    <x v="9"/>
    <x v="16"/>
    <x v="0"/>
    <x v="6"/>
    <x v="1"/>
    <x v="17"/>
    <x v="42"/>
  </r>
  <r>
    <x v="185"/>
    <x v="185"/>
    <x v="9"/>
    <x v="16"/>
    <x v="0"/>
    <x v="6"/>
    <x v="1"/>
    <x v="17"/>
    <x v="42"/>
  </r>
  <r>
    <x v="186"/>
    <x v="186"/>
    <x v="9"/>
    <x v="16"/>
    <x v="0"/>
    <x v="6"/>
    <x v="1"/>
    <x v="17"/>
    <x v="35"/>
  </r>
  <r>
    <x v="187"/>
    <x v="187"/>
    <x v="9"/>
    <x v="16"/>
    <x v="0"/>
    <x v="6"/>
    <x v="1"/>
    <x v="17"/>
    <x v="42"/>
  </r>
  <r>
    <x v="188"/>
    <x v="188"/>
    <x v="9"/>
    <x v="16"/>
    <x v="0"/>
    <x v="6"/>
    <x v="1"/>
    <x v="17"/>
    <x v="42"/>
  </r>
  <r>
    <x v="189"/>
    <x v="189"/>
    <x v="9"/>
    <x v="16"/>
    <x v="0"/>
    <x v="6"/>
    <x v="1"/>
    <x v="17"/>
    <x v="42"/>
  </r>
  <r>
    <x v="190"/>
    <x v="190"/>
    <x v="9"/>
    <x v="16"/>
    <x v="0"/>
    <x v="6"/>
    <x v="1"/>
    <x v="17"/>
    <x v="42"/>
  </r>
  <r>
    <x v="191"/>
    <x v="191"/>
    <x v="9"/>
    <x v="16"/>
    <x v="0"/>
    <x v="6"/>
    <x v="1"/>
    <x v="17"/>
    <x v="42"/>
  </r>
  <r>
    <x v="192"/>
    <x v="192"/>
    <x v="9"/>
    <x v="16"/>
    <x v="0"/>
    <x v="6"/>
    <x v="1"/>
    <x v="17"/>
    <x v="42"/>
  </r>
  <r>
    <x v="193"/>
    <x v="193"/>
    <x v="9"/>
    <x v="16"/>
    <x v="0"/>
    <x v="6"/>
    <x v="1"/>
    <x v="17"/>
    <x v="42"/>
  </r>
  <r>
    <x v="194"/>
    <x v="194"/>
    <x v="9"/>
    <x v="16"/>
    <x v="0"/>
    <x v="6"/>
    <x v="1"/>
    <x v="17"/>
    <x v="35"/>
  </r>
  <r>
    <x v="195"/>
    <x v="195"/>
    <x v="9"/>
    <x v="16"/>
    <x v="0"/>
    <x v="6"/>
    <x v="1"/>
    <x v="17"/>
    <x v="42"/>
  </r>
  <r>
    <x v="196"/>
    <x v="196"/>
    <x v="9"/>
    <x v="16"/>
    <x v="0"/>
    <x v="6"/>
    <x v="1"/>
    <x v="17"/>
    <x v="42"/>
  </r>
  <r>
    <x v="197"/>
    <x v="197"/>
    <x v="9"/>
    <x v="16"/>
    <x v="0"/>
    <x v="6"/>
    <x v="1"/>
    <x v="17"/>
    <x v="42"/>
  </r>
  <r>
    <x v="198"/>
    <x v="198"/>
    <x v="9"/>
    <x v="16"/>
    <x v="0"/>
    <x v="6"/>
    <x v="1"/>
    <x v="17"/>
    <x v="42"/>
  </r>
  <r>
    <x v="199"/>
    <x v="199"/>
    <x v="9"/>
    <x v="16"/>
    <x v="0"/>
    <x v="6"/>
    <x v="1"/>
    <x v="17"/>
    <x v="42"/>
  </r>
  <r>
    <x v="200"/>
    <x v="200"/>
    <x v="9"/>
    <x v="16"/>
    <x v="0"/>
    <x v="6"/>
    <x v="1"/>
    <x v="17"/>
    <x v="42"/>
  </r>
  <r>
    <x v="201"/>
    <x v="201"/>
    <x v="9"/>
    <x v="16"/>
    <x v="0"/>
    <x v="6"/>
    <x v="1"/>
    <x v="17"/>
    <x v="42"/>
  </r>
  <r>
    <x v="202"/>
    <x v="202"/>
    <x v="10"/>
    <x v="17"/>
    <x v="0"/>
    <x v="7"/>
    <x v="0"/>
    <x v="18"/>
    <x v="43"/>
  </r>
  <r>
    <x v="203"/>
    <x v="203"/>
    <x v="10"/>
    <x v="17"/>
    <x v="0"/>
    <x v="7"/>
    <x v="0"/>
    <x v="18"/>
    <x v="43"/>
  </r>
  <r>
    <x v="204"/>
    <x v="204"/>
    <x v="10"/>
    <x v="17"/>
    <x v="0"/>
    <x v="7"/>
    <x v="0"/>
    <x v="18"/>
    <x v="43"/>
  </r>
  <r>
    <x v="205"/>
    <x v="205"/>
    <x v="10"/>
    <x v="17"/>
    <x v="0"/>
    <x v="7"/>
    <x v="0"/>
    <x v="18"/>
    <x v="43"/>
  </r>
  <r>
    <x v="206"/>
    <x v="206"/>
    <x v="10"/>
    <x v="17"/>
    <x v="0"/>
    <x v="7"/>
    <x v="0"/>
    <x v="18"/>
    <x v="43"/>
  </r>
  <r>
    <x v="207"/>
    <x v="207"/>
    <x v="10"/>
    <x v="17"/>
    <x v="0"/>
    <x v="7"/>
    <x v="0"/>
    <x v="18"/>
    <x v="43"/>
  </r>
  <r>
    <x v="208"/>
    <x v="208"/>
    <x v="11"/>
    <x v="13"/>
    <x v="0"/>
    <x v="2"/>
    <x v="0"/>
    <x v="0"/>
    <x v="37"/>
  </r>
  <r>
    <x v="209"/>
    <x v="209"/>
    <x v="10"/>
    <x v="17"/>
    <x v="0"/>
    <x v="7"/>
    <x v="0"/>
    <x v="18"/>
    <x v="43"/>
  </r>
  <r>
    <x v="210"/>
    <x v="210"/>
    <x v="10"/>
    <x v="17"/>
    <x v="0"/>
    <x v="7"/>
    <x v="0"/>
    <x v="18"/>
    <x v="43"/>
  </r>
  <r>
    <x v="211"/>
    <x v="211"/>
    <x v="10"/>
    <x v="17"/>
    <x v="0"/>
    <x v="7"/>
    <x v="0"/>
    <x v="18"/>
    <x v="43"/>
  </r>
  <r>
    <x v="212"/>
    <x v="212"/>
    <x v="10"/>
    <x v="17"/>
    <x v="0"/>
    <x v="7"/>
    <x v="0"/>
    <x v="18"/>
    <x v="44"/>
  </r>
  <r>
    <x v="213"/>
    <x v="213"/>
    <x v="10"/>
    <x v="17"/>
    <x v="0"/>
    <x v="7"/>
    <x v="0"/>
    <x v="18"/>
    <x v="43"/>
  </r>
  <r>
    <x v="214"/>
    <x v="214"/>
    <x v="10"/>
    <x v="17"/>
    <x v="0"/>
    <x v="7"/>
    <x v="0"/>
    <x v="18"/>
    <x v="43"/>
  </r>
  <r>
    <x v="215"/>
    <x v="215"/>
    <x v="10"/>
    <x v="17"/>
    <x v="0"/>
    <x v="7"/>
    <x v="0"/>
    <x v="18"/>
    <x v="43"/>
  </r>
  <r>
    <x v="216"/>
    <x v="216"/>
    <x v="10"/>
    <x v="17"/>
    <x v="0"/>
    <x v="7"/>
    <x v="0"/>
    <x v="18"/>
    <x v="43"/>
  </r>
  <r>
    <x v="217"/>
    <x v="217"/>
    <x v="10"/>
    <x v="17"/>
    <x v="0"/>
    <x v="7"/>
    <x v="0"/>
    <x v="18"/>
    <x v="43"/>
  </r>
  <r>
    <x v="218"/>
    <x v="218"/>
    <x v="10"/>
    <x v="17"/>
    <x v="0"/>
    <x v="7"/>
    <x v="0"/>
    <x v="18"/>
    <x v="43"/>
  </r>
  <r>
    <x v="219"/>
    <x v="219"/>
    <x v="10"/>
    <x v="17"/>
    <x v="0"/>
    <x v="7"/>
    <x v="0"/>
    <x v="18"/>
    <x v="43"/>
  </r>
  <r>
    <x v="220"/>
    <x v="220"/>
    <x v="10"/>
    <x v="17"/>
    <x v="0"/>
    <x v="7"/>
    <x v="0"/>
    <x v="18"/>
    <x v="43"/>
  </r>
  <r>
    <x v="221"/>
    <x v="221"/>
    <x v="10"/>
    <x v="17"/>
    <x v="0"/>
    <x v="7"/>
    <x v="0"/>
    <x v="18"/>
    <x v="43"/>
  </r>
  <r>
    <x v="222"/>
    <x v="222"/>
    <x v="10"/>
    <x v="17"/>
    <x v="0"/>
    <x v="7"/>
    <x v="0"/>
    <x v="18"/>
    <x v="43"/>
  </r>
  <r>
    <x v="223"/>
    <x v="223"/>
    <x v="7"/>
    <x v="13"/>
    <x v="0"/>
    <x v="2"/>
    <x v="0"/>
    <x v="0"/>
    <x v="37"/>
  </r>
  <r>
    <x v="224"/>
    <x v="224"/>
    <x v="12"/>
    <x v="18"/>
    <x v="0"/>
    <x v="8"/>
    <x v="0"/>
    <x v="19"/>
    <x v="45"/>
  </r>
  <r>
    <x v="225"/>
    <x v="225"/>
    <x v="13"/>
    <x v="19"/>
    <x v="5"/>
    <x v="9"/>
    <x v="0"/>
    <x v="20"/>
    <x v="4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E71" firstHeaderRow="0" firstDataRow="1" firstDataCol="3"/>
  <pivotFields count="9">
    <pivotField compact="0" showAll="0"/>
    <pivotField compact="0" showAll="0"/>
    <pivotField axis="axisRow" compact="0" showAll="0">
      <items count="15">
        <item x="7"/>
        <item x="1"/>
        <item x="6"/>
        <item x="3"/>
        <item x="12"/>
        <item x="11"/>
        <item x="8"/>
        <item x="9"/>
        <item x="4"/>
        <item x="10"/>
        <item x="0"/>
        <item x="5"/>
        <item x="2"/>
        <item x="13"/>
        <item t="default"/>
      </items>
    </pivotField>
    <pivotField axis="axisRow" compact="0" showAll="0">
      <items count="21">
        <item x="17"/>
        <item x="14"/>
        <item x="11"/>
        <item x="0"/>
        <item x="6"/>
        <item x="15"/>
        <item x="12"/>
        <item x="5"/>
        <item x="1"/>
        <item x="13"/>
        <item x="18"/>
        <item x="8"/>
        <item x="16"/>
        <item x="4"/>
        <item x="7"/>
        <item x="9"/>
        <item x="10"/>
        <item x="3"/>
        <item x="2"/>
        <item x="19"/>
        <item t="default"/>
      </items>
    </pivotField>
    <pivotField dataField="1" compact="0" showAll="0"/>
    <pivotField compact="0" showAll="0">
      <items count="11">
        <item x="2"/>
        <item x="8"/>
        <item x="6"/>
        <item x="7"/>
        <item x="4"/>
        <item x="5"/>
        <item x="0"/>
        <item x="1"/>
        <item x="3"/>
        <item x="9"/>
        <item t="default"/>
      </items>
    </pivotField>
    <pivotField compact="0" showAll="0"/>
    <pivotField axis="axisRow" compact="0" showAll="0">
      <items count="22">
        <item x="10"/>
        <item x="17"/>
        <item x="6"/>
        <item x="14"/>
        <item x="0"/>
        <item x="8"/>
        <item x="11"/>
        <item x="18"/>
        <item x="7"/>
        <item x="19"/>
        <item x="3"/>
        <item x="5"/>
        <item x="1"/>
        <item x="9"/>
        <item x="15"/>
        <item x="4"/>
        <item x="2"/>
        <item x="16"/>
        <item x="13"/>
        <item x="12"/>
        <item x="20"/>
        <item t="default"/>
      </items>
    </pivotField>
    <pivotField dataField="1" compact="0" showAll="0"/>
  </pivotFields>
  <rowFields count="3">
    <field x="2"/>
    <field x="3"/>
    <field x="7"/>
  </rowFields>
  <rowItems count="68">
    <i>
      <x/>
    </i>
    <i r="1">
      <x v="9"/>
    </i>
    <i r="2">
      <x v="4"/>
    </i>
    <i>
      <x v="1"/>
    </i>
    <i r="1">
      <x v="13"/>
    </i>
    <i r="2">
      <x v="11"/>
    </i>
    <i>
      <x v="2"/>
    </i>
    <i r="1">
      <x v="6"/>
    </i>
    <i r="2">
      <x v="2"/>
    </i>
    <i>
      <x v="3"/>
    </i>
    <i r="1">
      <x v="11"/>
    </i>
    <i r="2">
      <x v="6"/>
    </i>
    <i>
      <x v="4"/>
    </i>
    <i r="1">
      <x v="10"/>
    </i>
    <i r="2">
      <x v="9"/>
    </i>
    <i>
      <x v="5"/>
    </i>
    <i r="1">
      <x v="9"/>
    </i>
    <i r="2">
      <x v="4"/>
    </i>
    <i>
      <x v="6"/>
    </i>
    <i r="1">
      <x v="1"/>
    </i>
    <i r="2">
      <x v="14"/>
    </i>
    <i r="1">
      <x v="5"/>
    </i>
    <i r="2">
      <x v="17"/>
    </i>
    <i>
      <x v="7"/>
    </i>
    <i r="1">
      <x v="12"/>
    </i>
    <i r="2">
      <x v="1"/>
    </i>
    <i>
      <x v="8"/>
    </i>
    <i r="1">
      <x v="15"/>
    </i>
    <i r="2">
      <x v="19"/>
    </i>
    <i>
      <x v="9"/>
    </i>
    <i r="1">
      <x/>
    </i>
    <i r="2">
      <x v="7"/>
    </i>
    <i>
      <x v="10"/>
    </i>
    <i r="1">
      <x v="3"/>
    </i>
    <i r="2">
      <x/>
    </i>
    <i r="2">
      <x v="2"/>
    </i>
    <i r="2">
      <x v="4"/>
    </i>
    <i r="1">
      <x v="4"/>
    </i>
    <i r="2">
      <x v="5"/>
    </i>
    <i r="1">
      <x v="7"/>
    </i>
    <i r="2">
      <x v="8"/>
    </i>
    <i r="1">
      <x v="8"/>
    </i>
    <i r="2">
      <x v="10"/>
    </i>
    <i r="2">
      <x v="12"/>
    </i>
    <i r="1">
      <x v="17"/>
    </i>
    <i r="2">
      <x v="15"/>
    </i>
    <i r="1">
      <x v="18"/>
    </i>
    <i r="2">
      <x v="16"/>
    </i>
    <i>
      <x v="11"/>
    </i>
    <i r="1">
      <x v="2"/>
    </i>
    <i r="2">
      <x/>
    </i>
    <i r="1">
      <x v="3"/>
    </i>
    <i r="2">
      <x v="3"/>
    </i>
    <i r="1">
      <x v="7"/>
    </i>
    <i r="2">
      <x v="11"/>
    </i>
    <i r="1">
      <x v="16"/>
    </i>
    <i r="2">
      <x v="15"/>
    </i>
    <i r="1">
      <x v="18"/>
    </i>
    <i r="2">
      <x v="18"/>
    </i>
    <i>
      <x v="12"/>
    </i>
    <i r="1">
      <x v="13"/>
    </i>
    <i r="2">
      <x v="11"/>
    </i>
    <i r="1">
      <x v="14"/>
    </i>
    <i r="2">
      <x v="13"/>
    </i>
    <i>
      <x v="13"/>
    </i>
    <i r="1">
      <x v="19"/>
    </i>
    <i r="2">
      <x v="20"/>
    </i>
    <i t="grand">
      <x/>
    </i>
  </rowItems>
  <colFields count="1">
    <field x="-2"/>
  </colFields>
  <colItems count="2">
    <i>
      <x/>
    </i>
    <i i="1">
      <x v="1"/>
    </i>
  </colItems>
  <dataFields count="2">
    <dataField name="求和项:商品数量" fld="4" baseField="0" baseItem="0"/>
    <dataField name="求和项:订单结算金额" fld="8" baseField="0" baseItem="0"/>
  </dataFields>
  <pivotTableStyleInfo name="PivotStylePreset2_Accent1" showRowHeaders="1" showColHeaders="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tabSelected="1" workbookViewId="0">
      <selection activeCell="C6" sqref="C6"/>
    </sheetView>
  </sheetViews>
  <sheetFormatPr defaultColWidth="8.88888888888889" defaultRowHeight="14.4" outlineLevelCol="7"/>
  <cols>
    <col min="1" max="1" width="5.18518518518519" customWidth="1"/>
    <col min="2" max="2" width="11" customWidth="1"/>
    <col min="3" max="3" width="82.6666666666667" customWidth="1"/>
    <col min="4" max="4" width="43.5555555555556" customWidth="1"/>
    <col min="5" max="5" width="12.9074074074074" customWidth="1"/>
    <col min="6" max="6" width="15.1851851851852" customWidth="1"/>
    <col min="7" max="8" width="11.8888888888889" customWidth="1"/>
  </cols>
  <sheetData>
    <row r="1" ht="15.6" spans="1:8">
      <c r="A1" s="2" t="s">
        <v>0</v>
      </c>
      <c r="B1" s="2"/>
      <c r="C1" s="2"/>
      <c r="D1" s="2"/>
      <c r="E1" s="2"/>
      <c r="F1" s="2"/>
      <c r="G1" s="2"/>
      <c r="H1" s="2"/>
    </row>
    <row r="2" ht="19" customHeight="1" spans="1:8">
      <c r="A2" s="3" t="s">
        <v>1</v>
      </c>
      <c r="B2" s="3"/>
      <c r="C2" s="3"/>
      <c r="D2" s="3"/>
      <c r="E2" s="3"/>
      <c r="F2" s="3" t="s">
        <v>2</v>
      </c>
      <c r="H2" s="4"/>
    </row>
    <row r="3" ht="24" spans="1:8">
      <c r="A3" s="5" t="s">
        <v>3</v>
      </c>
      <c r="B3" s="6" t="s">
        <v>4</v>
      </c>
      <c r="C3" s="5" t="s">
        <v>5</v>
      </c>
      <c r="D3" s="5" t="s">
        <v>6</v>
      </c>
      <c r="E3" s="7" t="s">
        <v>7</v>
      </c>
      <c r="F3" s="5" t="s">
        <v>8</v>
      </c>
      <c r="G3" s="7" t="s">
        <v>9</v>
      </c>
      <c r="H3" s="7" t="s">
        <v>10</v>
      </c>
    </row>
    <row r="4" ht="21" customHeight="1" spans="1:8">
      <c r="A4" s="5">
        <v>1</v>
      </c>
      <c r="B4" s="6"/>
      <c r="C4" s="8" t="s">
        <v>11</v>
      </c>
      <c r="D4" s="8" t="s">
        <v>12</v>
      </c>
      <c r="E4" s="7">
        <v>9.9</v>
      </c>
      <c r="F4" s="5">
        <v>49</v>
      </c>
      <c r="G4" s="7">
        <v>467.5</v>
      </c>
      <c r="H4" s="7">
        <f>G4*90%</f>
        <v>420.75</v>
      </c>
    </row>
    <row r="5" ht="21" customHeight="1" spans="1:8">
      <c r="A5" s="5">
        <v>2</v>
      </c>
      <c r="B5" s="6"/>
      <c r="C5" s="8" t="s">
        <v>13</v>
      </c>
      <c r="D5" s="8" t="s">
        <v>14</v>
      </c>
      <c r="E5" s="7">
        <v>19.8</v>
      </c>
      <c r="F5" s="5">
        <v>1</v>
      </c>
      <c r="G5" s="7">
        <v>19.68</v>
      </c>
      <c r="H5" s="7">
        <f t="shared" ref="H5:H28" si="0">G5*90%</f>
        <v>17.712</v>
      </c>
    </row>
    <row r="6" ht="21" customHeight="1" spans="1:8">
      <c r="A6" s="5">
        <v>3</v>
      </c>
      <c r="B6" s="9"/>
      <c r="C6" s="8" t="s">
        <v>15</v>
      </c>
      <c r="D6" s="8" t="s">
        <v>16</v>
      </c>
      <c r="E6" s="7">
        <v>7.9</v>
      </c>
      <c r="F6" s="5">
        <v>1</v>
      </c>
      <c r="G6" s="7">
        <v>7.74</v>
      </c>
      <c r="H6" s="7">
        <f t="shared" si="0"/>
        <v>6.966</v>
      </c>
    </row>
    <row r="7" ht="21" customHeight="1" spans="1:8">
      <c r="A7" s="5">
        <v>4</v>
      </c>
      <c r="B7" s="9"/>
      <c r="C7" s="8" t="s">
        <v>17</v>
      </c>
      <c r="D7" s="8" t="s">
        <v>18</v>
      </c>
      <c r="E7" s="7">
        <v>12.8</v>
      </c>
      <c r="F7" s="5">
        <v>2</v>
      </c>
      <c r="G7" s="7">
        <v>25.08</v>
      </c>
      <c r="H7" s="7">
        <f t="shared" si="0"/>
        <v>22.572</v>
      </c>
    </row>
    <row r="8" ht="21" customHeight="1" spans="1:8">
      <c r="A8" s="5">
        <v>5</v>
      </c>
      <c r="B8" s="9"/>
      <c r="C8" s="8" t="s">
        <v>19</v>
      </c>
      <c r="D8" s="8" t="s">
        <v>20</v>
      </c>
      <c r="E8" s="7">
        <v>17.8</v>
      </c>
      <c r="F8" s="5">
        <v>1</v>
      </c>
      <c r="G8" s="7">
        <v>13.88</v>
      </c>
      <c r="H8" s="7">
        <f t="shared" si="0"/>
        <v>12.492</v>
      </c>
    </row>
    <row r="9" ht="21" customHeight="1" spans="1:8">
      <c r="A9" s="5">
        <v>6</v>
      </c>
      <c r="B9" s="9"/>
      <c r="C9" s="8" t="s">
        <v>21</v>
      </c>
      <c r="D9" s="8" t="s">
        <v>12</v>
      </c>
      <c r="E9" s="7">
        <v>9.9</v>
      </c>
      <c r="F9" s="5">
        <v>1</v>
      </c>
      <c r="G9" s="7">
        <v>9.6</v>
      </c>
      <c r="H9" s="7">
        <f t="shared" si="0"/>
        <v>8.64</v>
      </c>
    </row>
    <row r="10" ht="21" customHeight="1" spans="1:8">
      <c r="A10" s="5">
        <v>7</v>
      </c>
      <c r="B10" s="9"/>
      <c r="C10" s="8" t="s">
        <v>22</v>
      </c>
      <c r="D10" s="8" t="s">
        <v>23</v>
      </c>
      <c r="E10" s="7">
        <v>27.8</v>
      </c>
      <c r="F10" s="5">
        <v>1</v>
      </c>
      <c r="G10" s="7">
        <v>23.07</v>
      </c>
      <c r="H10" s="7">
        <f t="shared" si="0"/>
        <v>20.763</v>
      </c>
    </row>
    <row r="11" ht="21" customHeight="1" spans="1:8">
      <c r="A11" s="5">
        <v>8</v>
      </c>
      <c r="B11" s="9"/>
      <c r="C11" s="8" t="s">
        <v>22</v>
      </c>
      <c r="D11" s="8" t="s">
        <v>24</v>
      </c>
      <c r="E11" s="7">
        <v>32.8</v>
      </c>
      <c r="F11" s="5">
        <v>1</v>
      </c>
      <c r="G11" s="7">
        <v>27.22</v>
      </c>
      <c r="H11" s="7">
        <f t="shared" si="0"/>
        <v>24.498</v>
      </c>
    </row>
    <row r="12" ht="21" customHeight="1" spans="1:8">
      <c r="A12" s="5">
        <v>9</v>
      </c>
      <c r="B12" s="9"/>
      <c r="C12" s="8" t="s">
        <v>25</v>
      </c>
      <c r="D12" s="8" t="s">
        <v>26</v>
      </c>
      <c r="E12" s="7">
        <v>6.9</v>
      </c>
      <c r="F12" s="5">
        <v>39</v>
      </c>
      <c r="G12" s="7">
        <v>266.58</v>
      </c>
      <c r="H12" s="7">
        <f t="shared" si="0"/>
        <v>239.922</v>
      </c>
    </row>
    <row r="13" ht="21" customHeight="1" spans="1:8">
      <c r="A13" s="5">
        <v>10</v>
      </c>
      <c r="B13" s="9"/>
      <c r="C13" s="8" t="s">
        <v>27</v>
      </c>
      <c r="D13" s="8" t="s">
        <v>28</v>
      </c>
      <c r="E13" s="7">
        <v>36.8</v>
      </c>
      <c r="F13" s="5">
        <v>2</v>
      </c>
      <c r="G13" s="7">
        <v>76.04</v>
      </c>
      <c r="H13" s="7">
        <f t="shared" si="0"/>
        <v>68.436</v>
      </c>
    </row>
    <row r="14" ht="21" customHeight="1" spans="1:8">
      <c r="A14" s="5">
        <v>11</v>
      </c>
      <c r="B14" s="9"/>
      <c r="C14" s="8" t="s">
        <v>29</v>
      </c>
      <c r="D14" s="8" t="s">
        <v>30</v>
      </c>
      <c r="E14" s="7">
        <v>13.9</v>
      </c>
      <c r="F14" s="5">
        <v>20</v>
      </c>
      <c r="G14" s="7">
        <v>273.38</v>
      </c>
      <c r="H14" s="7">
        <f t="shared" si="0"/>
        <v>246.042</v>
      </c>
    </row>
    <row r="15" ht="21" customHeight="1" spans="1:8">
      <c r="A15" s="5">
        <v>12</v>
      </c>
      <c r="B15" s="9"/>
      <c r="C15" s="8" t="s">
        <v>31</v>
      </c>
      <c r="D15" s="8" t="s">
        <v>32</v>
      </c>
      <c r="E15" s="7">
        <v>5.9</v>
      </c>
      <c r="F15" s="5">
        <v>1</v>
      </c>
      <c r="G15" s="7">
        <v>5.72</v>
      </c>
      <c r="H15" s="7">
        <f t="shared" si="0"/>
        <v>5.148</v>
      </c>
    </row>
    <row r="16" ht="21" customHeight="1" spans="1:8">
      <c r="A16" s="5">
        <v>13</v>
      </c>
      <c r="B16" s="9"/>
      <c r="C16" s="8" t="s">
        <v>31</v>
      </c>
      <c r="D16" s="8" t="s">
        <v>32</v>
      </c>
      <c r="E16" s="7">
        <v>7.9</v>
      </c>
      <c r="F16" s="5">
        <v>4</v>
      </c>
      <c r="G16" s="7">
        <v>31.4</v>
      </c>
      <c r="H16" s="7">
        <f t="shared" si="0"/>
        <v>28.26</v>
      </c>
    </row>
    <row r="17" ht="21" customHeight="1" spans="1:8">
      <c r="A17" s="5">
        <v>14</v>
      </c>
      <c r="B17" s="9"/>
      <c r="C17" s="8" t="s">
        <v>31</v>
      </c>
      <c r="D17" s="8" t="s">
        <v>32</v>
      </c>
      <c r="E17" s="7">
        <v>9.9</v>
      </c>
      <c r="F17" s="5">
        <v>1</v>
      </c>
      <c r="G17" s="7">
        <v>9.7</v>
      </c>
      <c r="H17" s="7">
        <f t="shared" si="0"/>
        <v>8.73</v>
      </c>
    </row>
    <row r="18" ht="21" customHeight="1" spans="1:8">
      <c r="A18" s="5">
        <v>15</v>
      </c>
      <c r="B18" s="9"/>
      <c r="C18" s="8" t="s">
        <v>31</v>
      </c>
      <c r="D18" s="8" t="s">
        <v>33</v>
      </c>
      <c r="E18" s="7">
        <v>11.9</v>
      </c>
      <c r="F18" s="5">
        <v>6</v>
      </c>
      <c r="G18" s="7">
        <v>72.96</v>
      </c>
      <c r="H18" s="7">
        <f t="shared" si="0"/>
        <v>65.664</v>
      </c>
    </row>
    <row r="19" ht="21" customHeight="1" spans="1:8">
      <c r="A19" s="5">
        <v>16</v>
      </c>
      <c r="B19" s="9"/>
      <c r="C19" s="8" t="s">
        <v>31</v>
      </c>
      <c r="D19" s="8" t="s">
        <v>34</v>
      </c>
      <c r="E19" s="7">
        <v>15.9</v>
      </c>
      <c r="F19" s="5">
        <v>7</v>
      </c>
      <c r="G19" s="7">
        <v>111.38</v>
      </c>
      <c r="H19" s="7">
        <f t="shared" si="0"/>
        <v>100.242</v>
      </c>
    </row>
    <row r="20" ht="21" customHeight="1" spans="1:8">
      <c r="A20" s="5">
        <v>17</v>
      </c>
      <c r="B20" s="9"/>
      <c r="C20" s="8" t="s">
        <v>31</v>
      </c>
      <c r="D20" s="8" t="s">
        <v>35</v>
      </c>
      <c r="E20" s="7">
        <v>17.9</v>
      </c>
      <c r="F20" s="5">
        <v>17</v>
      </c>
      <c r="G20" s="7">
        <v>297.71</v>
      </c>
      <c r="H20" s="7">
        <f t="shared" si="0"/>
        <v>267.939</v>
      </c>
    </row>
    <row r="21" ht="21" customHeight="1" spans="1:8">
      <c r="A21" s="5">
        <v>18</v>
      </c>
      <c r="B21" s="9"/>
      <c r="C21" s="8" t="s">
        <v>31</v>
      </c>
      <c r="D21" s="8" t="s">
        <v>35</v>
      </c>
      <c r="E21" s="7">
        <v>20.9</v>
      </c>
      <c r="F21" s="5">
        <v>1</v>
      </c>
      <c r="G21" s="7">
        <v>20.27</v>
      </c>
      <c r="H21" s="7">
        <f t="shared" si="0"/>
        <v>18.243</v>
      </c>
    </row>
    <row r="22" ht="21" customHeight="1" spans="1:8">
      <c r="A22" s="5">
        <v>19</v>
      </c>
      <c r="B22" s="9"/>
      <c r="C22" s="8" t="s">
        <v>31</v>
      </c>
      <c r="D22" s="8" t="s">
        <v>36</v>
      </c>
      <c r="E22" s="7">
        <v>27.9</v>
      </c>
      <c r="F22" s="5">
        <v>25</v>
      </c>
      <c r="G22" s="7">
        <v>662.44</v>
      </c>
      <c r="H22" s="7">
        <f t="shared" si="0"/>
        <v>596.196</v>
      </c>
    </row>
    <row r="23" ht="21" customHeight="1" spans="1:8">
      <c r="A23" s="5">
        <v>20</v>
      </c>
      <c r="B23" s="9"/>
      <c r="C23" s="8" t="s">
        <v>31</v>
      </c>
      <c r="D23" s="8" t="s">
        <v>37</v>
      </c>
      <c r="E23" s="7">
        <v>29.9</v>
      </c>
      <c r="F23" s="5">
        <v>19</v>
      </c>
      <c r="G23" s="7">
        <v>557.84</v>
      </c>
      <c r="H23" s="7">
        <f t="shared" si="0"/>
        <v>502.056</v>
      </c>
    </row>
    <row r="24" ht="21" customHeight="1" spans="1:8">
      <c r="A24" s="5">
        <v>21</v>
      </c>
      <c r="B24" s="9"/>
      <c r="C24" s="8" t="s">
        <v>38</v>
      </c>
      <c r="D24" s="8" t="s">
        <v>39</v>
      </c>
      <c r="E24" s="7">
        <v>5.9</v>
      </c>
      <c r="F24" s="5">
        <v>36</v>
      </c>
      <c r="G24" s="7">
        <v>208.08</v>
      </c>
      <c r="H24" s="7">
        <f t="shared" si="0"/>
        <v>187.272</v>
      </c>
    </row>
    <row r="25" ht="21" customHeight="1" spans="1:8">
      <c r="A25" s="5">
        <v>22</v>
      </c>
      <c r="B25" s="9"/>
      <c r="C25" s="8" t="s">
        <v>38</v>
      </c>
      <c r="D25" s="8" t="s">
        <v>32</v>
      </c>
      <c r="E25" s="7">
        <v>8.8</v>
      </c>
      <c r="F25" s="5">
        <v>1</v>
      </c>
      <c r="G25" s="7">
        <v>8.53</v>
      </c>
      <c r="H25" s="7">
        <f t="shared" si="0"/>
        <v>7.677</v>
      </c>
    </row>
    <row r="26" ht="21" customHeight="1" spans="1:8">
      <c r="A26" s="5">
        <v>23</v>
      </c>
      <c r="B26" s="9"/>
      <c r="C26" s="8" t="s">
        <v>38</v>
      </c>
      <c r="D26" s="8" t="s">
        <v>34</v>
      </c>
      <c r="E26" s="7">
        <v>19.8</v>
      </c>
      <c r="F26" s="5">
        <v>1</v>
      </c>
      <c r="G26" s="7">
        <v>19.4</v>
      </c>
      <c r="H26" s="7">
        <f t="shared" si="0"/>
        <v>17.46</v>
      </c>
    </row>
    <row r="27" ht="21" customHeight="1" spans="1:8">
      <c r="A27" s="5">
        <v>24</v>
      </c>
      <c r="B27" s="9"/>
      <c r="C27" s="8" t="s">
        <v>38</v>
      </c>
      <c r="D27" s="8" t="s">
        <v>40</v>
      </c>
      <c r="E27" s="7">
        <v>27.9</v>
      </c>
      <c r="F27" s="5">
        <v>6</v>
      </c>
      <c r="G27" s="7">
        <v>164.05</v>
      </c>
      <c r="H27" s="7">
        <f t="shared" si="0"/>
        <v>147.645</v>
      </c>
    </row>
    <row r="28" ht="21" customHeight="1" spans="1:8">
      <c r="A28" s="5">
        <v>25</v>
      </c>
      <c r="B28" s="9"/>
      <c r="C28" s="8" t="s">
        <v>38</v>
      </c>
      <c r="D28" s="8" t="s">
        <v>37</v>
      </c>
      <c r="E28" s="7">
        <v>35.8</v>
      </c>
      <c r="F28" s="5">
        <v>1</v>
      </c>
      <c r="G28" s="7">
        <v>34.72</v>
      </c>
      <c r="H28" s="7"/>
    </row>
    <row r="29" ht="21" customHeight="1" spans="1:8">
      <c r="A29" s="5">
        <v>26</v>
      </c>
      <c r="B29" s="9"/>
      <c r="C29" s="8" t="s">
        <v>41</v>
      </c>
      <c r="D29" s="8" t="s">
        <v>14</v>
      </c>
      <c r="E29" s="7">
        <v>19.8</v>
      </c>
      <c r="F29" s="5">
        <v>2</v>
      </c>
      <c r="G29" s="7">
        <v>30.88</v>
      </c>
      <c r="H29" s="7"/>
    </row>
    <row r="30" ht="21" customHeight="1" spans="1:8">
      <c r="A30" s="5">
        <v>27</v>
      </c>
      <c r="B30" s="9"/>
      <c r="C30" s="8" t="s">
        <v>41</v>
      </c>
      <c r="D30" s="8" t="s">
        <v>42</v>
      </c>
      <c r="E30" s="7">
        <v>21.8</v>
      </c>
      <c r="F30" s="5">
        <v>2</v>
      </c>
      <c r="G30" s="7">
        <v>34</v>
      </c>
      <c r="H30" s="7">
        <f>G30*90%</f>
        <v>30.6</v>
      </c>
    </row>
    <row r="31" ht="21" customHeight="1" spans="1:8">
      <c r="A31" s="10" t="s">
        <v>43</v>
      </c>
      <c r="B31" s="11"/>
      <c r="C31" s="11"/>
      <c r="D31" s="11"/>
      <c r="E31" s="12"/>
      <c r="F31" s="13">
        <f>SUM(F4:F30)</f>
        <v>248</v>
      </c>
      <c r="G31" s="13">
        <f>SUM(G4:G30)</f>
        <v>3478.85</v>
      </c>
      <c r="H31" s="13">
        <f>SUM(H4:H30)</f>
        <v>3071.925</v>
      </c>
    </row>
    <row r="32" ht="21" customHeight="1" spans="1:8">
      <c r="A32" s="14" t="s">
        <v>44</v>
      </c>
      <c r="B32" s="15"/>
      <c r="C32" s="15"/>
      <c r="D32" s="15"/>
      <c r="E32" s="15"/>
      <c r="F32" s="16"/>
      <c r="G32" s="17">
        <f>G31</f>
        <v>3478.85</v>
      </c>
      <c r="H32" s="17">
        <f>H31</f>
        <v>3071.925</v>
      </c>
    </row>
    <row r="33" ht="43" customHeight="1" spans="1:8">
      <c r="A33" s="18" t="s">
        <v>45</v>
      </c>
      <c r="B33" s="18"/>
      <c r="C33" s="18"/>
      <c r="D33" s="18"/>
      <c r="E33" s="18"/>
      <c r="F33" s="18"/>
      <c r="G33" s="18"/>
      <c r="H33" s="18"/>
    </row>
    <row r="34" ht="18" customHeight="1" spans="1:8">
      <c r="A34" s="18" t="s">
        <v>46</v>
      </c>
      <c r="B34" s="18"/>
      <c r="C34" s="18"/>
      <c r="D34" s="18" t="s">
        <v>47</v>
      </c>
      <c r="E34" s="3"/>
      <c r="F34" s="18"/>
      <c r="G34" s="18"/>
      <c r="H34" s="18"/>
    </row>
    <row r="35" ht="18" customHeight="1" spans="1:8">
      <c r="A35" s="19" t="s">
        <v>48</v>
      </c>
      <c r="B35" s="19"/>
      <c r="C35" s="19"/>
      <c r="D35" s="19" t="s">
        <v>49</v>
      </c>
      <c r="E35" s="3"/>
      <c r="F35" s="19"/>
      <c r="G35" s="19"/>
      <c r="H35" s="19"/>
    </row>
    <row r="36" ht="18" customHeight="1" spans="1:8">
      <c r="A36" s="19" t="s">
        <v>50</v>
      </c>
      <c r="B36" s="19"/>
      <c r="C36" s="19"/>
      <c r="D36" s="19" t="s">
        <v>51</v>
      </c>
      <c r="E36" s="3"/>
      <c r="F36" s="19"/>
      <c r="G36" s="19"/>
      <c r="H36" s="19"/>
    </row>
  </sheetData>
  <autoFilter ref="A3:H36">
    <extLst/>
  </autoFilter>
  <mergeCells count="8">
    <mergeCell ref="A1:H1"/>
    <mergeCell ref="A31:E31"/>
    <mergeCell ref="A32:F32"/>
    <mergeCell ref="A33:H33"/>
    <mergeCell ref="A34:C34"/>
    <mergeCell ref="F34:H34"/>
    <mergeCell ref="F35:H35"/>
    <mergeCell ref="F36:H3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E106"/>
  <sheetViews>
    <sheetView topLeftCell="A88" workbookViewId="0">
      <selection activeCell="A76" sqref="A76:E102"/>
    </sheetView>
  </sheetViews>
  <sheetFormatPr defaultColWidth="8.88888888888889" defaultRowHeight="14.4" outlineLevelCol="4"/>
  <cols>
    <col min="1" max="1" width="87.2222222222222"/>
    <col min="2" max="2" width="44.5555555555556"/>
    <col min="3" max="3" width="12.1111111111111"/>
    <col min="4" max="5" width="22"/>
  </cols>
  <sheetData>
    <row r="3" spans="1:5">
      <c r="A3" t="s">
        <v>52</v>
      </c>
      <c r="B3" t="s">
        <v>53</v>
      </c>
      <c r="C3" t="s">
        <v>54</v>
      </c>
      <c r="D3" t="s">
        <v>55</v>
      </c>
      <c r="E3" t="s">
        <v>56</v>
      </c>
    </row>
    <row r="4" spans="1:5">
      <c r="A4" t="s">
        <v>57</v>
      </c>
      <c r="B4"/>
      <c r="C4"/>
      <c r="D4">
        <v>49</v>
      </c>
      <c r="E4">
        <v>467.5</v>
      </c>
    </row>
    <row r="5" spans="2:5">
      <c r="B5" t="s">
        <v>58</v>
      </c>
      <c r="C5"/>
      <c r="D5">
        <v>49</v>
      </c>
      <c r="E5">
        <v>467.5</v>
      </c>
    </row>
    <row r="6" spans="3:5">
      <c r="C6">
        <v>9.9</v>
      </c>
      <c r="D6">
        <v>49</v>
      </c>
      <c r="E6">
        <v>467.5</v>
      </c>
    </row>
    <row r="7" spans="1:5">
      <c r="A7" t="s">
        <v>59</v>
      </c>
      <c r="B7"/>
      <c r="C7"/>
      <c r="D7">
        <v>1</v>
      </c>
      <c r="E7">
        <v>19.68</v>
      </c>
    </row>
    <row r="8" spans="2:5">
      <c r="B8" t="s">
        <v>60</v>
      </c>
      <c r="C8"/>
      <c r="D8">
        <v>1</v>
      </c>
      <c r="E8">
        <v>19.68</v>
      </c>
    </row>
    <row r="9" spans="3:5">
      <c r="C9">
        <v>19.8</v>
      </c>
      <c r="D9">
        <v>1</v>
      </c>
      <c r="E9">
        <v>19.68</v>
      </c>
    </row>
    <row r="10" spans="1:5">
      <c r="A10" t="s">
        <v>61</v>
      </c>
      <c r="B10"/>
      <c r="C10"/>
      <c r="D10">
        <v>1</v>
      </c>
      <c r="E10">
        <v>7.74</v>
      </c>
    </row>
    <row r="11" spans="2:5">
      <c r="B11" t="s">
        <v>62</v>
      </c>
      <c r="C11"/>
      <c r="D11">
        <v>1</v>
      </c>
      <c r="E11">
        <v>7.74</v>
      </c>
    </row>
    <row r="12" spans="3:5">
      <c r="C12">
        <v>7.9</v>
      </c>
      <c r="D12">
        <v>1</v>
      </c>
      <c r="E12">
        <v>7.74</v>
      </c>
    </row>
    <row r="13" spans="1:5">
      <c r="A13" t="s">
        <v>63</v>
      </c>
      <c r="B13"/>
      <c r="C13"/>
      <c r="D13">
        <v>2</v>
      </c>
      <c r="E13">
        <v>25.08</v>
      </c>
    </row>
    <row r="14" spans="2:5">
      <c r="B14" t="s">
        <v>64</v>
      </c>
      <c r="C14"/>
      <c r="D14">
        <v>2</v>
      </c>
      <c r="E14">
        <v>25.08</v>
      </c>
    </row>
    <row r="15" spans="3:5">
      <c r="C15">
        <v>12.8</v>
      </c>
      <c r="D15">
        <v>2</v>
      </c>
      <c r="E15">
        <v>25.08</v>
      </c>
    </row>
    <row r="16" spans="1:5">
      <c r="A16" t="s">
        <v>65</v>
      </c>
      <c r="B16"/>
      <c r="C16"/>
      <c r="D16">
        <v>1</v>
      </c>
      <c r="E16">
        <v>13.88</v>
      </c>
    </row>
    <row r="17" spans="2:5">
      <c r="B17" t="s">
        <v>66</v>
      </c>
      <c r="C17"/>
      <c r="D17">
        <v>1</v>
      </c>
      <c r="E17">
        <v>13.88</v>
      </c>
    </row>
    <row r="18" spans="3:5">
      <c r="C18">
        <v>17.8</v>
      </c>
      <c r="D18">
        <v>1</v>
      </c>
      <c r="E18">
        <v>13.88</v>
      </c>
    </row>
    <row r="19" spans="1:5">
      <c r="A19" t="s">
        <v>67</v>
      </c>
      <c r="B19"/>
      <c r="C19"/>
      <c r="D19">
        <v>1</v>
      </c>
      <c r="E19">
        <v>9.6</v>
      </c>
    </row>
    <row r="20" spans="2:5">
      <c r="B20" t="s">
        <v>58</v>
      </c>
      <c r="C20"/>
      <c r="D20">
        <v>1</v>
      </c>
      <c r="E20">
        <v>9.6</v>
      </c>
    </row>
    <row r="21" spans="3:5">
      <c r="C21">
        <v>9.9</v>
      </c>
      <c r="D21">
        <v>1</v>
      </c>
      <c r="E21">
        <v>9.6</v>
      </c>
    </row>
    <row r="22" spans="1:5">
      <c r="A22" t="s">
        <v>68</v>
      </c>
      <c r="B22"/>
      <c r="C22"/>
      <c r="D22">
        <v>2</v>
      </c>
      <c r="E22">
        <v>50.29</v>
      </c>
    </row>
    <row r="23" spans="2:5">
      <c r="B23" t="s">
        <v>69</v>
      </c>
      <c r="C23"/>
      <c r="D23">
        <v>1</v>
      </c>
      <c r="E23">
        <v>23.07</v>
      </c>
    </row>
    <row r="24" spans="3:5">
      <c r="C24">
        <v>27.8</v>
      </c>
      <c r="D24">
        <v>1</v>
      </c>
      <c r="E24">
        <v>23.07</v>
      </c>
    </row>
    <row r="25" spans="2:5">
      <c r="B25" t="s">
        <v>70</v>
      </c>
      <c r="C25"/>
      <c r="D25">
        <v>1</v>
      </c>
      <c r="E25">
        <v>27.22</v>
      </c>
    </row>
    <row r="26" spans="3:5">
      <c r="C26">
        <v>32.8</v>
      </c>
      <c r="D26">
        <v>1</v>
      </c>
      <c r="E26">
        <v>27.22</v>
      </c>
    </row>
    <row r="27" spans="1:5">
      <c r="A27" t="s">
        <v>71</v>
      </c>
      <c r="B27"/>
      <c r="C27"/>
      <c r="D27">
        <v>39</v>
      </c>
      <c r="E27">
        <v>266.58</v>
      </c>
    </row>
    <row r="28" spans="2:5">
      <c r="B28" t="s">
        <v>72</v>
      </c>
      <c r="C28"/>
      <c r="D28">
        <v>39</v>
      </c>
      <c r="E28">
        <v>266.58</v>
      </c>
    </row>
    <row r="29" spans="3:5">
      <c r="C29">
        <v>6.9</v>
      </c>
      <c r="D29">
        <v>39</v>
      </c>
      <c r="E29">
        <v>266.58</v>
      </c>
    </row>
    <row r="30" spans="1:5">
      <c r="A30" t="s">
        <v>73</v>
      </c>
      <c r="B30"/>
      <c r="C30"/>
      <c r="D30">
        <v>2</v>
      </c>
      <c r="E30">
        <v>76.04</v>
      </c>
    </row>
    <row r="31" spans="2:5">
      <c r="B31" t="s">
        <v>74</v>
      </c>
      <c r="C31"/>
      <c r="D31">
        <v>2</v>
      </c>
      <c r="E31">
        <v>76.04</v>
      </c>
    </row>
    <row r="32" spans="3:5">
      <c r="C32">
        <v>36.8</v>
      </c>
      <c r="D32">
        <v>2</v>
      </c>
      <c r="E32">
        <v>76.04</v>
      </c>
    </row>
    <row r="33" spans="1:5">
      <c r="A33" t="s">
        <v>75</v>
      </c>
      <c r="B33"/>
      <c r="C33"/>
      <c r="D33">
        <v>20</v>
      </c>
      <c r="E33">
        <v>273.38</v>
      </c>
    </row>
    <row r="34" spans="2:5">
      <c r="B34" t="s">
        <v>76</v>
      </c>
      <c r="C34"/>
      <c r="D34">
        <v>20</v>
      </c>
      <c r="E34">
        <v>273.38</v>
      </c>
    </row>
    <row r="35" spans="3:5">
      <c r="C35">
        <v>13.9</v>
      </c>
      <c r="D35">
        <v>20</v>
      </c>
      <c r="E35">
        <v>273.38</v>
      </c>
    </row>
    <row r="36" spans="1:5">
      <c r="A36" t="s">
        <v>77</v>
      </c>
      <c r="B36"/>
      <c r="C36"/>
      <c r="D36">
        <v>81</v>
      </c>
      <c r="E36">
        <v>1769.42</v>
      </c>
    </row>
    <row r="37" spans="2:5">
      <c r="B37" t="s">
        <v>78</v>
      </c>
      <c r="C37"/>
      <c r="D37">
        <v>6</v>
      </c>
      <c r="E37">
        <v>46.82</v>
      </c>
    </row>
    <row r="38" spans="3:5">
      <c r="C38">
        <v>5.9</v>
      </c>
      <c r="D38">
        <v>1</v>
      </c>
      <c r="E38">
        <v>5.72</v>
      </c>
    </row>
    <row r="39" spans="3:5">
      <c r="C39">
        <v>7.9</v>
      </c>
      <c r="D39">
        <v>4</v>
      </c>
      <c r="E39">
        <v>31.4</v>
      </c>
    </row>
    <row r="40" spans="3:5">
      <c r="C40">
        <v>9.9</v>
      </c>
      <c r="D40">
        <v>1</v>
      </c>
      <c r="E40">
        <v>9.7</v>
      </c>
    </row>
    <row r="41" spans="2:5">
      <c r="B41" t="s">
        <v>79</v>
      </c>
      <c r="D41">
        <v>6</v>
      </c>
      <c r="E41">
        <v>72.96</v>
      </c>
    </row>
    <row r="42" spans="3:5">
      <c r="C42">
        <v>11.9</v>
      </c>
      <c r="D42">
        <v>6</v>
      </c>
      <c r="E42">
        <v>72.96</v>
      </c>
    </row>
    <row r="43" spans="2:5">
      <c r="B43" t="s">
        <v>80</v>
      </c>
      <c r="C43"/>
      <c r="D43">
        <v>7</v>
      </c>
      <c r="E43">
        <v>111.38</v>
      </c>
    </row>
    <row r="44" spans="3:5">
      <c r="C44">
        <v>15.9</v>
      </c>
      <c r="D44">
        <v>7</v>
      </c>
      <c r="E44">
        <v>111.38</v>
      </c>
    </row>
    <row r="45" spans="2:5">
      <c r="B45" t="s">
        <v>81</v>
      </c>
      <c r="D45">
        <v>18</v>
      </c>
      <c r="E45">
        <v>317.98</v>
      </c>
    </row>
    <row r="46" spans="3:5">
      <c r="C46">
        <v>17.9</v>
      </c>
      <c r="D46">
        <v>17</v>
      </c>
      <c r="E46">
        <v>297.71</v>
      </c>
    </row>
    <row r="47" spans="3:5">
      <c r="C47">
        <v>20.9</v>
      </c>
      <c r="D47">
        <v>1</v>
      </c>
      <c r="E47">
        <v>20.27</v>
      </c>
    </row>
    <row r="48" spans="2:5">
      <c r="B48" t="s">
        <v>82</v>
      </c>
      <c r="C48"/>
      <c r="D48">
        <v>25</v>
      </c>
      <c r="E48">
        <v>662.44</v>
      </c>
    </row>
    <row r="49" spans="3:5">
      <c r="C49">
        <v>27.9</v>
      </c>
      <c r="D49">
        <v>25</v>
      </c>
      <c r="E49">
        <v>662.44</v>
      </c>
    </row>
    <row r="50" spans="2:5">
      <c r="B50" t="s">
        <v>83</v>
      </c>
      <c r="D50">
        <v>19</v>
      </c>
      <c r="E50">
        <v>557.84</v>
      </c>
    </row>
    <row r="51" spans="3:5">
      <c r="C51">
        <v>29.9</v>
      </c>
      <c r="D51">
        <v>19</v>
      </c>
      <c r="E51">
        <v>557.84</v>
      </c>
    </row>
    <row r="52" spans="1:5">
      <c r="A52" t="s">
        <v>84</v>
      </c>
      <c r="B52"/>
      <c r="D52">
        <v>45</v>
      </c>
      <c r="E52">
        <v>434.78</v>
      </c>
    </row>
    <row r="53" spans="2:5">
      <c r="B53" t="s">
        <v>85</v>
      </c>
      <c r="C53"/>
      <c r="D53">
        <v>36</v>
      </c>
      <c r="E53">
        <v>208.08</v>
      </c>
    </row>
    <row r="54" spans="3:5">
      <c r="C54">
        <v>5.9</v>
      </c>
      <c r="D54">
        <v>36</v>
      </c>
      <c r="E54">
        <v>208.08</v>
      </c>
    </row>
    <row r="55" spans="2:5">
      <c r="B55" t="s">
        <v>78</v>
      </c>
      <c r="C55"/>
      <c r="D55">
        <v>1</v>
      </c>
      <c r="E55">
        <v>8.53</v>
      </c>
    </row>
    <row r="56" spans="3:5">
      <c r="C56">
        <v>8.8</v>
      </c>
      <c r="D56">
        <v>1</v>
      </c>
      <c r="E56">
        <v>8.53</v>
      </c>
    </row>
    <row r="57" spans="2:5">
      <c r="B57" t="s">
        <v>80</v>
      </c>
      <c r="C57"/>
      <c r="D57">
        <v>1</v>
      </c>
      <c r="E57">
        <v>19.4</v>
      </c>
    </row>
    <row r="58" spans="3:5">
      <c r="C58">
        <v>19.8</v>
      </c>
      <c r="D58">
        <v>1</v>
      </c>
      <c r="E58">
        <v>19.4</v>
      </c>
    </row>
    <row r="59" spans="2:5">
      <c r="B59" t="s">
        <v>86</v>
      </c>
      <c r="C59"/>
      <c r="D59">
        <v>6</v>
      </c>
      <c r="E59">
        <v>164.05</v>
      </c>
    </row>
    <row r="60" spans="3:5">
      <c r="C60">
        <v>27.9</v>
      </c>
      <c r="D60">
        <v>6</v>
      </c>
      <c r="E60">
        <v>164.05</v>
      </c>
    </row>
    <row r="61" spans="2:5">
      <c r="B61" t="s">
        <v>83</v>
      </c>
      <c r="D61">
        <v>1</v>
      </c>
      <c r="E61">
        <v>34.72</v>
      </c>
    </row>
    <row r="62" spans="3:5">
      <c r="C62">
        <v>35.8</v>
      </c>
      <c r="D62">
        <v>1</v>
      </c>
      <c r="E62">
        <v>34.72</v>
      </c>
    </row>
    <row r="63" spans="1:5">
      <c r="A63" t="s">
        <v>87</v>
      </c>
      <c r="B63"/>
      <c r="D63">
        <v>4</v>
      </c>
      <c r="E63">
        <v>64.88</v>
      </c>
    </row>
    <row r="64" spans="2:5">
      <c r="B64" t="s">
        <v>60</v>
      </c>
      <c r="C64"/>
      <c r="D64">
        <v>2</v>
      </c>
      <c r="E64">
        <v>30.88</v>
      </c>
    </row>
    <row r="65" spans="3:5">
      <c r="C65">
        <v>19.8</v>
      </c>
      <c r="D65">
        <v>2</v>
      </c>
      <c r="E65">
        <v>30.88</v>
      </c>
    </row>
    <row r="66" spans="2:5">
      <c r="B66" t="s">
        <v>88</v>
      </c>
      <c r="D66">
        <v>2</v>
      </c>
      <c r="E66">
        <v>34</v>
      </c>
    </row>
    <row r="67" spans="3:5">
      <c r="C67">
        <v>21.8</v>
      </c>
      <c r="D67">
        <v>2</v>
      </c>
      <c r="E67">
        <v>34</v>
      </c>
    </row>
    <row r="68" spans="1:1">
      <c r="A68" t="s">
        <v>89</v>
      </c>
    </row>
    <row r="69" spans="2:2">
      <c r="B69" t="s">
        <v>89</v>
      </c>
    </row>
    <row r="70" spans="3:3">
      <c r="C70" t="s">
        <v>89</v>
      </c>
    </row>
    <row r="71" spans="1:5">
      <c r="A71" t="s">
        <v>90</v>
      </c>
      <c r="D71">
        <v>248</v>
      </c>
      <c r="E71">
        <v>3478.85</v>
      </c>
    </row>
    <row r="75" spans="1:5">
      <c r="A75" t="s">
        <v>52</v>
      </c>
      <c r="B75" t="s">
        <v>53</v>
      </c>
      <c r="C75" t="s">
        <v>54</v>
      </c>
      <c r="D75" t="s">
        <v>55</v>
      </c>
      <c r="E75" t="s">
        <v>56</v>
      </c>
    </row>
    <row r="76" spans="1:5">
      <c r="A76" t="s">
        <v>11</v>
      </c>
      <c r="B76" t="s">
        <v>12</v>
      </c>
      <c r="C76">
        <v>9.9</v>
      </c>
      <c r="D76">
        <v>49</v>
      </c>
      <c r="E76">
        <v>467.5</v>
      </c>
    </row>
    <row r="77" spans="1:5">
      <c r="A77" t="s">
        <v>13</v>
      </c>
      <c r="B77" t="s">
        <v>14</v>
      </c>
      <c r="C77">
        <v>19.8</v>
      </c>
      <c r="D77">
        <v>1</v>
      </c>
      <c r="E77">
        <v>19.68</v>
      </c>
    </row>
    <row r="78" spans="1:5">
      <c r="A78" t="s">
        <v>15</v>
      </c>
      <c r="B78" t="s">
        <v>16</v>
      </c>
      <c r="C78">
        <v>7.9</v>
      </c>
      <c r="D78">
        <v>1</v>
      </c>
      <c r="E78">
        <v>7.74</v>
      </c>
    </row>
    <row r="79" spans="1:5">
      <c r="A79" t="s">
        <v>17</v>
      </c>
      <c r="B79" t="s">
        <v>18</v>
      </c>
      <c r="C79">
        <v>12.8</v>
      </c>
      <c r="D79">
        <v>2</v>
      </c>
      <c r="E79">
        <v>25.08</v>
      </c>
    </row>
    <row r="80" spans="1:5">
      <c r="A80" t="s">
        <v>19</v>
      </c>
      <c r="B80" t="s">
        <v>20</v>
      </c>
      <c r="C80">
        <v>17.8</v>
      </c>
      <c r="D80">
        <v>1</v>
      </c>
      <c r="E80">
        <v>13.88</v>
      </c>
    </row>
    <row r="81" spans="1:5">
      <c r="A81" t="s">
        <v>21</v>
      </c>
      <c r="B81" t="s">
        <v>12</v>
      </c>
      <c r="C81">
        <v>9.9</v>
      </c>
      <c r="D81">
        <v>1</v>
      </c>
      <c r="E81">
        <v>9.6</v>
      </c>
    </row>
    <row r="82" spans="1:5">
      <c r="A82" t="s">
        <v>22</v>
      </c>
      <c r="B82" t="s">
        <v>23</v>
      </c>
      <c r="C82">
        <v>27.8</v>
      </c>
      <c r="D82">
        <v>1</v>
      </c>
      <c r="E82">
        <v>23.07</v>
      </c>
    </row>
    <row r="83" spans="1:5">
      <c r="A83" t="s">
        <v>22</v>
      </c>
      <c r="B83" t="s">
        <v>24</v>
      </c>
      <c r="C83">
        <v>32.8</v>
      </c>
      <c r="D83">
        <v>1</v>
      </c>
      <c r="E83">
        <v>27.22</v>
      </c>
    </row>
    <row r="84" spans="1:5">
      <c r="A84" t="s">
        <v>25</v>
      </c>
      <c r="B84" t="s">
        <v>26</v>
      </c>
      <c r="C84">
        <v>6.9</v>
      </c>
      <c r="D84">
        <v>39</v>
      </c>
      <c r="E84">
        <v>266.58</v>
      </c>
    </row>
    <row r="85" spans="1:5">
      <c r="A85" t="s">
        <v>27</v>
      </c>
      <c r="B85" t="s">
        <v>28</v>
      </c>
      <c r="C85">
        <v>36.8</v>
      </c>
      <c r="D85">
        <v>2</v>
      </c>
      <c r="E85">
        <v>76.04</v>
      </c>
    </row>
    <row r="86" spans="1:5">
      <c r="A86" t="s">
        <v>29</v>
      </c>
      <c r="B86" t="s">
        <v>30</v>
      </c>
      <c r="C86">
        <v>13.9</v>
      </c>
      <c r="D86">
        <v>20</v>
      </c>
      <c r="E86">
        <v>273.38</v>
      </c>
    </row>
    <row r="87" spans="1:5">
      <c r="A87" t="s">
        <v>31</v>
      </c>
      <c r="B87" t="s">
        <v>32</v>
      </c>
      <c r="C87">
        <v>5.9</v>
      </c>
      <c r="D87">
        <v>1</v>
      </c>
      <c r="E87">
        <v>5.72</v>
      </c>
    </row>
    <row r="88" spans="1:5">
      <c r="A88" t="s">
        <v>31</v>
      </c>
      <c r="B88" t="s">
        <v>32</v>
      </c>
      <c r="C88">
        <v>7.9</v>
      </c>
      <c r="D88">
        <v>4</v>
      </c>
      <c r="E88">
        <v>31.4</v>
      </c>
    </row>
    <row r="89" spans="1:5">
      <c r="A89" t="s">
        <v>31</v>
      </c>
      <c r="B89" t="s">
        <v>32</v>
      </c>
      <c r="C89">
        <v>9.9</v>
      </c>
      <c r="D89">
        <v>1</v>
      </c>
      <c r="E89">
        <v>9.7</v>
      </c>
    </row>
    <row r="90" spans="1:5">
      <c r="A90" t="s">
        <v>31</v>
      </c>
      <c r="B90" t="s">
        <v>33</v>
      </c>
      <c r="C90">
        <v>11.9</v>
      </c>
      <c r="D90">
        <v>6</v>
      </c>
      <c r="E90">
        <v>72.96</v>
      </c>
    </row>
    <row r="91" spans="1:5">
      <c r="A91" t="s">
        <v>31</v>
      </c>
      <c r="B91" t="s">
        <v>34</v>
      </c>
      <c r="C91">
        <v>15.9</v>
      </c>
      <c r="D91">
        <v>7</v>
      </c>
      <c r="E91">
        <v>111.38</v>
      </c>
    </row>
    <row r="92" spans="1:5">
      <c r="A92" t="s">
        <v>31</v>
      </c>
      <c r="B92" t="s">
        <v>35</v>
      </c>
      <c r="C92">
        <v>17.9</v>
      </c>
      <c r="D92">
        <v>17</v>
      </c>
      <c r="E92">
        <v>297.71</v>
      </c>
    </row>
    <row r="93" spans="1:5">
      <c r="A93" t="s">
        <v>31</v>
      </c>
      <c r="B93" t="s">
        <v>35</v>
      </c>
      <c r="C93">
        <v>20.9</v>
      </c>
      <c r="D93">
        <v>1</v>
      </c>
      <c r="E93">
        <v>20.27</v>
      </c>
    </row>
    <row r="94" spans="1:5">
      <c r="A94" t="s">
        <v>31</v>
      </c>
      <c r="B94" t="s">
        <v>36</v>
      </c>
      <c r="C94">
        <v>27.9</v>
      </c>
      <c r="D94">
        <v>25</v>
      </c>
      <c r="E94">
        <v>662.44</v>
      </c>
    </row>
    <row r="95" spans="1:5">
      <c r="A95" t="s">
        <v>31</v>
      </c>
      <c r="B95" t="s">
        <v>37</v>
      </c>
      <c r="C95">
        <v>29.9</v>
      </c>
      <c r="D95">
        <v>19</v>
      </c>
      <c r="E95">
        <v>557.84</v>
      </c>
    </row>
    <row r="96" spans="1:5">
      <c r="A96" t="s">
        <v>38</v>
      </c>
      <c r="B96" t="s">
        <v>39</v>
      </c>
      <c r="C96">
        <v>5.9</v>
      </c>
      <c r="D96">
        <v>36</v>
      </c>
      <c r="E96">
        <v>208.08</v>
      </c>
    </row>
    <row r="97" spans="1:5">
      <c r="A97" t="s">
        <v>38</v>
      </c>
      <c r="B97" t="s">
        <v>32</v>
      </c>
      <c r="C97">
        <v>8.8</v>
      </c>
      <c r="D97">
        <v>1</v>
      </c>
      <c r="E97">
        <v>8.53</v>
      </c>
    </row>
    <row r="98" spans="1:5">
      <c r="A98" t="s">
        <v>38</v>
      </c>
      <c r="B98" t="s">
        <v>34</v>
      </c>
      <c r="C98">
        <v>19.8</v>
      </c>
      <c r="D98">
        <v>1</v>
      </c>
      <c r="E98">
        <v>19.4</v>
      </c>
    </row>
    <row r="99" spans="1:5">
      <c r="A99" t="s">
        <v>38</v>
      </c>
      <c r="B99" t="s">
        <v>40</v>
      </c>
      <c r="C99">
        <v>27.9</v>
      </c>
      <c r="D99">
        <v>6</v>
      </c>
      <c r="E99">
        <v>164.05</v>
      </c>
    </row>
    <row r="100" spans="1:5">
      <c r="A100" t="s">
        <v>38</v>
      </c>
      <c r="B100" t="s">
        <v>37</v>
      </c>
      <c r="C100">
        <v>35.8</v>
      </c>
      <c r="D100">
        <v>1</v>
      </c>
      <c r="E100">
        <v>34.72</v>
      </c>
    </row>
    <row r="101" spans="1:5">
      <c r="A101" t="s">
        <v>41</v>
      </c>
      <c r="B101" t="s">
        <v>14</v>
      </c>
      <c r="C101">
        <v>19.8</v>
      </c>
      <c r="D101">
        <v>2</v>
      </c>
      <c r="E101">
        <v>30.88</v>
      </c>
    </row>
    <row r="102" spans="1:5">
      <c r="A102" t="s">
        <v>41</v>
      </c>
      <c r="B102" t="s">
        <v>42</v>
      </c>
      <c r="C102">
        <v>21.8</v>
      </c>
      <c r="D102">
        <v>2</v>
      </c>
      <c r="E102">
        <v>34</v>
      </c>
    </row>
    <row r="103" spans="1:1">
      <c r="A103" t="s">
        <v>89</v>
      </c>
    </row>
    <row r="104" spans="2:2">
      <c r="B104" t="s">
        <v>89</v>
      </c>
    </row>
    <row r="105" spans="3:3">
      <c r="C105" t="s">
        <v>89</v>
      </c>
    </row>
    <row r="106" spans="1:5">
      <c r="A106" t="s">
        <v>90</v>
      </c>
      <c r="D106">
        <v>248</v>
      </c>
      <c r="E106">
        <v>3478.85</v>
      </c>
    </row>
  </sheetData>
  <autoFilter ref="A75:E106">
    <extLst/>
  </autoFilter>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26"/>
  <sheetViews>
    <sheetView workbookViewId="0">
      <selection activeCell="A1" sqref="A$1:I$1048576"/>
    </sheetView>
  </sheetViews>
  <sheetFormatPr defaultColWidth="10" defaultRowHeight="14.4"/>
  <cols>
    <col min="1" max="1" width="22" style="1" customWidth="1"/>
    <col min="2" max="2" width="10" style="1"/>
    <col min="3" max="3" width="63.6666666666667" style="1" customWidth="1"/>
    <col min="4" max="4" width="30.4444444444444" style="1" customWidth="1"/>
    <col min="5" max="8" width="10" style="1"/>
    <col min="9" max="10" width="14.1111111111111" style="1" customWidth="1"/>
    <col min="11" max="16384" width="10" style="1"/>
  </cols>
  <sheetData>
    <row r="1" s="1" customFormat="1" spans="1:20">
      <c r="A1" s="1" t="s">
        <v>91</v>
      </c>
      <c r="B1" s="1" t="s">
        <v>92</v>
      </c>
      <c r="C1" s="1" t="s">
        <v>52</v>
      </c>
      <c r="D1" s="1" t="s">
        <v>53</v>
      </c>
      <c r="E1" s="1" t="s">
        <v>93</v>
      </c>
      <c r="F1" s="1" t="s">
        <v>94</v>
      </c>
      <c r="G1" s="1" t="s">
        <v>95</v>
      </c>
      <c r="H1" s="1" t="s">
        <v>54</v>
      </c>
      <c r="I1" s="1" t="s">
        <v>96</v>
      </c>
      <c r="J1" s="1" t="s">
        <v>97</v>
      </c>
      <c r="K1" s="1" t="s">
        <v>98</v>
      </c>
      <c r="L1" s="1" t="s">
        <v>99</v>
      </c>
      <c r="M1" s="1" t="s">
        <v>100</v>
      </c>
      <c r="N1" s="1" t="s">
        <v>101</v>
      </c>
      <c r="O1" s="1" t="s">
        <v>102</v>
      </c>
      <c r="P1" s="1" t="s">
        <v>103</v>
      </c>
      <c r="Q1" s="1" t="s">
        <v>104</v>
      </c>
      <c r="R1" s="1" t="s">
        <v>105</v>
      </c>
      <c r="S1" s="1" t="s">
        <v>106</v>
      </c>
      <c r="T1" s="1" t="s">
        <v>107</v>
      </c>
    </row>
    <row r="2" s="1" customFormat="1" spans="1:20">
      <c r="A2" s="1" t="s">
        <v>108</v>
      </c>
      <c r="B2" s="1" t="s">
        <v>109</v>
      </c>
      <c r="C2" s="1" t="s">
        <v>77</v>
      </c>
      <c r="D2" s="1" t="s">
        <v>78</v>
      </c>
      <c r="E2" s="1">
        <v>1</v>
      </c>
      <c r="F2" s="1" t="s">
        <v>110</v>
      </c>
      <c r="G2" s="1"/>
      <c r="H2" s="1">
        <v>9.9</v>
      </c>
      <c r="I2" s="1">
        <f>VLOOKUP(A:A,'[2]待结算订单-2023-10-13 05_12_32'!$A:$I,9,0)</f>
        <v>9.7</v>
      </c>
      <c r="J2" s="1" t="s">
        <v>111</v>
      </c>
      <c r="K2" s="1" t="s">
        <v>112</v>
      </c>
      <c r="L2" s="1" t="s">
        <v>113</v>
      </c>
      <c r="M2" s="1" t="s">
        <v>114</v>
      </c>
      <c r="N2" s="1" t="s">
        <v>115</v>
      </c>
      <c r="O2" s="1" t="s">
        <v>116</v>
      </c>
      <c r="P2" s="1"/>
      <c r="Q2" s="1" t="s">
        <v>117</v>
      </c>
      <c r="R2" s="1" t="s">
        <v>118</v>
      </c>
      <c r="S2" s="1" t="s">
        <v>119</v>
      </c>
      <c r="T2" s="1" t="s">
        <v>120</v>
      </c>
    </row>
    <row r="3" s="1" customFormat="1" spans="1:20">
      <c r="A3" s="1" t="s">
        <v>121</v>
      </c>
      <c r="B3" s="1" t="s">
        <v>122</v>
      </c>
      <c r="C3" s="1" t="s">
        <v>77</v>
      </c>
      <c r="D3" s="1" t="s">
        <v>81</v>
      </c>
      <c r="E3" s="1">
        <v>1</v>
      </c>
      <c r="F3" s="1" t="s">
        <v>110</v>
      </c>
      <c r="G3" s="1"/>
      <c r="H3" s="1">
        <v>20.9</v>
      </c>
      <c r="I3" s="1">
        <f>VLOOKUP(A:A,'[2]待结算订单-2023-10-13 05_12_32'!$A:$I,9,0)</f>
        <v>20.27</v>
      </c>
      <c r="J3" s="1" t="s">
        <v>111</v>
      </c>
      <c r="K3" s="1" t="s">
        <v>123</v>
      </c>
      <c r="L3" s="1" t="s">
        <v>124</v>
      </c>
      <c r="M3" s="1" t="s">
        <v>125</v>
      </c>
      <c r="N3" s="1" t="s">
        <v>126</v>
      </c>
      <c r="O3" s="1" t="s">
        <v>127</v>
      </c>
      <c r="P3" s="1"/>
      <c r="Q3" s="1" t="s">
        <v>128</v>
      </c>
      <c r="R3" s="1" t="s">
        <v>129</v>
      </c>
      <c r="S3" s="1" t="s">
        <v>119</v>
      </c>
      <c r="T3" s="1" t="s">
        <v>120</v>
      </c>
    </row>
    <row r="4" s="1" customFormat="1" spans="1:20">
      <c r="A4" s="1" t="s">
        <v>130</v>
      </c>
      <c r="B4" s="1" t="s">
        <v>131</v>
      </c>
      <c r="C4" s="1" t="s">
        <v>77</v>
      </c>
      <c r="D4" s="1" t="s">
        <v>83</v>
      </c>
      <c r="E4" s="1">
        <v>1</v>
      </c>
      <c r="F4" s="1" t="s">
        <v>110</v>
      </c>
      <c r="G4" s="1"/>
      <c r="H4" s="1">
        <v>29.9</v>
      </c>
      <c r="I4" s="1">
        <f>VLOOKUP(A:A,'[2]待结算订单-2023-10-13 05_12_32'!$A:$I,9,0)</f>
        <v>29.72</v>
      </c>
      <c r="J4" s="1" t="s">
        <v>111</v>
      </c>
      <c r="K4" s="1" t="s">
        <v>132</v>
      </c>
      <c r="L4" s="1" t="s">
        <v>133</v>
      </c>
      <c r="M4" s="1" t="s">
        <v>134</v>
      </c>
      <c r="N4" s="1" t="s">
        <v>135</v>
      </c>
      <c r="O4" s="1" t="s">
        <v>136</v>
      </c>
      <c r="P4" s="1"/>
      <c r="Q4" s="1" t="s">
        <v>137</v>
      </c>
      <c r="R4" s="1" t="s">
        <v>129</v>
      </c>
      <c r="S4" s="1" t="s">
        <v>119</v>
      </c>
      <c r="T4" s="1" t="s">
        <v>120</v>
      </c>
    </row>
    <row r="5" s="1" customFormat="1" spans="1:20">
      <c r="A5" s="1" t="s">
        <v>138</v>
      </c>
      <c r="B5" s="1" t="s">
        <v>139</v>
      </c>
      <c r="C5" s="1" t="s">
        <v>77</v>
      </c>
      <c r="D5" s="1" t="s">
        <v>81</v>
      </c>
      <c r="E5" s="1">
        <v>1</v>
      </c>
      <c r="F5" s="1" t="s">
        <v>110</v>
      </c>
      <c r="G5" s="1"/>
      <c r="H5" s="1">
        <v>17.9</v>
      </c>
      <c r="I5" s="1">
        <f>VLOOKUP(A:A,'[2]待结算订单-2023-10-13 05_12_32'!$A:$I,9,0)</f>
        <v>17.54</v>
      </c>
      <c r="J5" s="1" t="s">
        <v>111</v>
      </c>
      <c r="K5" s="1" t="s">
        <v>140</v>
      </c>
      <c r="L5" s="1" t="s">
        <v>141</v>
      </c>
      <c r="M5" s="1" t="s">
        <v>142</v>
      </c>
      <c r="N5" s="1" t="s">
        <v>143</v>
      </c>
      <c r="O5" s="1" t="s">
        <v>144</v>
      </c>
      <c r="P5" s="1"/>
      <c r="Q5" s="1" t="s">
        <v>145</v>
      </c>
      <c r="R5" s="1" t="s">
        <v>129</v>
      </c>
      <c r="S5" s="1" t="s">
        <v>119</v>
      </c>
      <c r="T5" s="1" t="s">
        <v>120</v>
      </c>
    </row>
    <row r="6" s="1" customFormat="1" spans="1:20">
      <c r="A6" s="1" t="s">
        <v>146</v>
      </c>
      <c r="B6" s="1" t="s">
        <v>147</v>
      </c>
      <c r="C6" s="1" t="s">
        <v>77</v>
      </c>
      <c r="D6" s="1" t="s">
        <v>82</v>
      </c>
      <c r="E6" s="1">
        <v>2</v>
      </c>
      <c r="F6" s="1" t="s">
        <v>110</v>
      </c>
      <c r="G6" s="1"/>
      <c r="H6" s="1">
        <v>27.9</v>
      </c>
      <c r="I6" s="1">
        <f>VLOOKUP(A:A,'[2]待结算订单-2023-10-13 05_12_32'!$A:$I,9,0)</f>
        <v>55.47</v>
      </c>
      <c r="J6" s="1" t="s">
        <v>111</v>
      </c>
      <c r="K6" s="1" t="s">
        <v>148</v>
      </c>
      <c r="L6" s="1" t="s">
        <v>149</v>
      </c>
      <c r="M6" s="1" t="s">
        <v>150</v>
      </c>
      <c r="N6" s="1" t="s">
        <v>151</v>
      </c>
      <c r="O6" s="1" t="s">
        <v>152</v>
      </c>
      <c r="P6" s="1"/>
      <c r="Q6" s="1" t="s">
        <v>153</v>
      </c>
      <c r="R6" s="1" t="s">
        <v>129</v>
      </c>
      <c r="S6" s="1" t="s">
        <v>119</v>
      </c>
      <c r="T6" s="1" t="s">
        <v>120</v>
      </c>
    </row>
    <row r="7" s="1" customFormat="1" spans="1:20">
      <c r="A7" s="1" t="s">
        <v>154</v>
      </c>
      <c r="B7" s="1" t="s">
        <v>155</v>
      </c>
      <c r="C7" s="1" t="s">
        <v>77</v>
      </c>
      <c r="D7" s="1" t="s">
        <v>81</v>
      </c>
      <c r="E7" s="1">
        <v>1</v>
      </c>
      <c r="F7" s="1" t="s">
        <v>110</v>
      </c>
      <c r="G7" s="1"/>
      <c r="H7" s="1">
        <v>17.9</v>
      </c>
      <c r="I7" s="1">
        <f>VLOOKUP(A:A,'[2]待结算订单-2023-10-13 05_12_32'!$A:$I,9,0)</f>
        <v>17.79</v>
      </c>
      <c r="J7" s="1" t="s">
        <v>111</v>
      </c>
      <c r="K7" s="1" t="s">
        <v>156</v>
      </c>
      <c r="L7" s="1" t="s">
        <v>156</v>
      </c>
      <c r="M7" s="1" t="s">
        <v>157</v>
      </c>
      <c r="N7" s="1" t="s">
        <v>158</v>
      </c>
      <c r="O7" s="1" t="s">
        <v>159</v>
      </c>
      <c r="P7" s="1"/>
      <c r="Q7" s="1" t="s">
        <v>160</v>
      </c>
      <c r="R7" s="1" t="s">
        <v>129</v>
      </c>
      <c r="S7" s="1" t="s">
        <v>119</v>
      </c>
      <c r="T7" s="1" t="s">
        <v>120</v>
      </c>
    </row>
    <row r="8" s="1" customFormat="1" spans="1:20">
      <c r="A8" s="1" t="s">
        <v>161</v>
      </c>
      <c r="B8" s="1" t="s">
        <v>162</v>
      </c>
      <c r="C8" s="1" t="s">
        <v>59</v>
      </c>
      <c r="D8" s="1" t="s">
        <v>60</v>
      </c>
      <c r="E8" s="1">
        <v>1</v>
      </c>
      <c r="F8" s="1" t="s">
        <v>163</v>
      </c>
      <c r="G8" s="1"/>
      <c r="H8" s="1">
        <v>19.8</v>
      </c>
      <c r="I8" s="1">
        <f>VLOOKUP(A:A,'[2]待结算订单-2023-10-13 05_12_32'!$A:$I,9,0)</f>
        <v>19.68</v>
      </c>
      <c r="J8" s="1" t="s">
        <v>111</v>
      </c>
      <c r="K8" s="1" t="s">
        <v>148</v>
      </c>
      <c r="L8" s="1" t="s">
        <v>164</v>
      </c>
      <c r="M8" s="1" t="s">
        <v>165</v>
      </c>
      <c r="N8" s="1" t="s">
        <v>120</v>
      </c>
      <c r="O8" s="1" t="s">
        <v>166</v>
      </c>
      <c r="P8" s="1"/>
      <c r="Q8" s="1" t="s">
        <v>167</v>
      </c>
      <c r="R8" s="1" t="s">
        <v>129</v>
      </c>
      <c r="S8" s="1" t="s">
        <v>119</v>
      </c>
      <c r="T8" s="1" t="s">
        <v>120</v>
      </c>
    </row>
    <row r="9" s="1" customFormat="1" spans="1:20">
      <c r="A9" s="1" t="s">
        <v>168</v>
      </c>
      <c r="B9" s="1" t="s">
        <v>169</v>
      </c>
      <c r="C9" s="1" t="s">
        <v>77</v>
      </c>
      <c r="D9" s="1" t="s">
        <v>83</v>
      </c>
      <c r="E9" s="1">
        <v>1</v>
      </c>
      <c r="F9" s="1" t="s">
        <v>110</v>
      </c>
      <c r="G9" s="1"/>
      <c r="H9" s="1">
        <v>29.9</v>
      </c>
      <c r="I9" s="1">
        <f>VLOOKUP(A:A,'[2]待结算订单-2023-10-13 05_12_32'!$A:$I,9,0)</f>
        <v>29.42</v>
      </c>
      <c r="J9" s="1" t="s">
        <v>111</v>
      </c>
      <c r="K9" s="1" t="s">
        <v>148</v>
      </c>
      <c r="L9" s="1" t="s">
        <v>170</v>
      </c>
      <c r="M9" s="1" t="s">
        <v>171</v>
      </c>
      <c r="N9" s="1" t="s">
        <v>172</v>
      </c>
      <c r="O9" s="1" t="s">
        <v>173</v>
      </c>
      <c r="P9" s="1" t="s">
        <v>174</v>
      </c>
      <c r="Q9" s="1" t="s">
        <v>175</v>
      </c>
      <c r="R9" s="1" t="s">
        <v>176</v>
      </c>
      <c r="S9" s="1" t="s">
        <v>119</v>
      </c>
      <c r="T9" s="1" t="s">
        <v>120</v>
      </c>
    </row>
    <row r="10" s="1" customFormat="1" spans="1:20">
      <c r="A10" s="1" t="s">
        <v>177</v>
      </c>
      <c r="B10" s="1" t="s">
        <v>178</v>
      </c>
      <c r="C10" s="1" t="s">
        <v>77</v>
      </c>
      <c r="D10" s="1" t="s">
        <v>82</v>
      </c>
      <c r="E10" s="1">
        <v>1</v>
      </c>
      <c r="F10" s="1" t="s">
        <v>110</v>
      </c>
      <c r="G10" s="1"/>
      <c r="H10" s="1">
        <v>27.9</v>
      </c>
      <c r="I10" s="1">
        <f>VLOOKUP(A:A,'[2]待结算订单-2023-10-13 05_12_32'!$A:$I,9,0)</f>
        <v>27.73</v>
      </c>
      <c r="J10" s="1" t="s">
        <v>111</v>
      </c>
      <c r="K10" s="1" t="s">
        <v>140</v>
      </c>
      <c r="L10" s="1" t="s">
        <v>141</v>
      </c>
      <c r="M10" s="1" t="s">
        <v>179</v>
      </c>
      <c r="N10" s="1" t="s">
        <v>120</v>
      </c>
      <c r="O10" s="1" t="s">
        <v>180</v>
      </c>
      <c r="P10" s="1"/>
      <c r="Q10" s="1" t="s">
        <v>181</v>
      </c>
      <c r="R10" s="1" t="s">
        <v>129</v>
      </c>
      <c r="S10" s="1" t="s">
        <v>119</v>
      </c>
      <c r="T10" s="1" t="s">
        <v>182</v>
      </c>
    </row>
    <row r="11" s="1" customFormat="1" spans="1:20">
      <c r="A11" s="1" t="s">
        <v>183</v>
      </c>
      <c r="B11" s="1" t="s">
        <v>184</v>
      </c>
      <c r="C11" s="1" t="s">
        <v>77</v>
      </c>
      <c r="D11" s="1" t="s">
        <v>78</v>
      </c>
      <c r="E11" s="1">
        <v>1</v>
      </c>
      <c r="F11" s="1" t="s">
        <v>110</v>
      </c>
      <c r="G11" s="1"/>
      <c r="H11" s="1">
        <v>7.9</v>
      </c>
      <c r="I11" s="1">
        <f>VLOOKUP(A:A,'[2]待结算订单-2023-10-13 05_12_32'!$A:$I,9,0)</f>
        <v>7.85</v>
      </c>
      <c r="J11" s="1" t="s">
        <v>111</v>
      </c>
      <c r="K11" s="1" t="s">
        <v>185</v>
      </c>
      <c r="L11" s="1" t="s">
        <v>186</v>
      </c>
      <c r="M11" s="1" t="s">
        <v>187</v>
      </c>
      <c r="N11" s="1" t="s">
        <v>188</v>
      </c>
      <c r="O11" s="1" t="s">
        <v>189</v>
      </c>
      <c r="P11" s="1"/>
      <c r="Q11" s="1" t="s">
        <v>190</v>
      </c>
      <c r="R11" s="1" t="s">
        <v>129</v>
      </c>
      <c r="S11" s="1" t="s">
        <v>119</v>
      </c>
      <c r="T11" s="1" t="s">
        <v>120</v>
      </c>
    </row>
    <row r="12" s="1" customFormat="1" spans="1:20">
      <c r="A12" s="1" t="s">
        <v>191</v>
      </c>
      <c r="B12" s="1" t="s">
        <v>192</v>
      </c>
      <c r="C12" s="1" t="s">
        <v>77</v>
      </c>
      <c r="D12" s="1" t="s">
        <v>80</v>
      </c>
      <c r="E12" s="1">
        <v>1</v>
      </c>
      <c r="F12" s="1" t="s">
        <v>110</v>
      </c>
      <c r="G12" s="1"/>
      <c r="H12" s="1">
        <v>15.9</v>
      </c>
      <c r="I12" s="1">
        <f>VLOOKUP(A:A,'[2]待结算订单-2023-10-13 05_12_32'!$A:$I,9,0)</f>
        <v>15.8</v>
      </c>
      <c r="J12" s="1" t="s">
        <v>111</v>
      </c>
      <c r="K12" s="1" t="s">
        <v>185</v>
      </c>
      <c r="L12" s="1" t="s">
        <v>186</v>
      </c>
      <c r="M12" s="1" t="s">
        <v>193</v>
      </c>
      <c r="N12" s="1" t="s">
        <v>194</v>
      </c>
      <c r="O12" s="1" t="s">
        <v>195</v>
      </c>
      <c r="P12" s="1" t="s">
        <v>196</v>
      </c>
      <c r="Q12" s="1" t="s">
        <v>197</v>
      </c>
      <c r="R12" s="1" t="s">
        <v>176</v>
      </c>
      <c r="S12" s="1" t="s">
        <v>119</v>
      </c>
      <c r="T12" s="1" t="s">
        <v>120</v>
      </c>
    </row>
    <row r="13" s="1" customFormat="1" spans="1:20">
      <c r="A13" s="1" t="s">
        <v>198</v>
      </c>
      <c r="B13" s="1" t="s">
        <v>199</v>
      </c>
      <c r="C13" s="1" t="s">
        <v>77</v>
      </c>
      <c r="D13" s="1" t="s">
        <v>80</v>
      </c>
      <c r="E13" s="1">
        <v>1</v>
      </c>
      <c r="F13" s="1" t="s">
        <v>110</v>
      </c>
      <c r="G13" s="1"/>
      <c r="H13" s="1">
        <v>15.9</v>
      </c>
      <c r="I13" s="1">
        <f>VLOOKUP(A:A,'[2]待结算订单-2023-10-13 05_12_32'!$A:$I,9,0)</f>
        <v>15.58</v>
      </c>
      <c r="J13" s="1" t="s">
        <v>111</v>
      </c>
      <c r="K13" s="1" t="s">
        <v>148</v>
      </c>
      <c r="L13" s="1" t="s">
        <v>200</v>
      </c>
      <c r="M13" s="1" t="s">
        <v>201</v>
      </c>
      <c r="N13" s="1" t="s">
        <v>202</v>
      </c>
      <c r="O13" s="1" t="s">
        <v>203</v>
      </c>
      <c r="P13" s="1" t="s">
        <v>204</v>
      </c>
      <c r="Q13" s="1" t="s">
        <v>205</v>
      </c>
      <c r="R13" s="1" t="s">
        <v>176</v>
      </c>
      <c r="S13" s="1" t="s">
        <v>119</v>
      </c>
      <c r="T13" s="1" t="s">
        <v>120</v>
      </c>
    </row>
    <row r="14" s="1" customFormat="1" spans="1:20">
      <c r="A14" s="1" t="s">
        <v>206</v>
      </c>
      <c r="B14" s="1" t="s">
        <v>207</v>
      </c>
      <c r="C14" s="1" t="s">
        <v>77</v>
      </c>
      <c r="D14" s="1" t="s">
        <v>78</v>
      </c>
      <c r="E14" s="1">
        <v>1</v>
      </c>
      <c r="F14" s="1" t="s">
        <v>110</v>
      </c>
      <c r="G14" s="1"/>
      <c r="H14" s="1">
        <v>7.9</v>
      </c>
      <c r="I14" s="1">
        <f>VLOOKUP(A:A,'[2]待结算订单-2023-10-13 05_12_32'!$A:$I,9,0)</f>
        <v>7.85</v>
      </c>
      <c r="J14" s="1" t="s">
        <v>111</v>
      </c>
      <c r="K14" s="1" t="s">
        <v>208</v>
      </c>
      <c r="L14" s="1" t="s">
        <v>209</v>
      </c>
      <c r="M14" s="1" t="s">
        <v>210</v>
      </c>
      <c r="N14" s="1" t="s">
        <v>211</v>
      </c>
      <c r="O14" s="1" t="s">
        <v>212</v>
      </c>
      <c r="P14" s="1"/>
      <c r="Q14" s="1" t="s">
        <v>213</v>
      </c>
      <c r="R14" s="1" t="s">
        <v>129</v>
      </c>
      <c r="S14" s="1" t="s">
        <v>119</v>
      </c>
      <c r="T14" s="1" t="s">
        <v>120</v>
      </c>
    </row>
    <row r="15" s="1" customFormat="1" spans="1:20">
      <c r="A15" s="1" t="s">
        <v>214</v>
      </c>
      <c r="B15" s="1" t="s">
        <v>215</v>
      </c>
      <c r="C15" s="1" t="s">
        <v>77</v>
      </c>
      <c r="D15" s="1" t="s">
        <v>80</v>
      </c>
      <c r="E15" s="1">
        <v>1</v>
      </c>
      <c r="F15" s="1" t="s">
        <v>110</v>
      </c>
      <c r="G15" s="1"/>
      <c r="H15" s="1">
        <v>15.9</v>
      </c>
      <c r="I15" s="1">
        <f>VLOOKUP(A:A,'[2]待结算订单-2023-10-13 05_12_32'!$A:$I,9,0)</f>
        <v>15.8</v>
      </c>
      <c r="J15" s="1" t="s">
        <v>111</v>
      </c>
      <c r="K15" s="1" t="s">
        <v>216</v>
      </c>
      <c r="L15" s="1" t="s">
        <v>217</v>
      </c>
      <c r="M15" s="1" t="s">
        <v>218</v>
      </c>
      <c r="N15" s="1" t="s">
        <v>219</v>
      </c>
      <c r="O15" s="1" t="s">
        <v>220</v>
      </c>
      <c r="P15" s="1" t="s">
        <v>221</v>
      </c>
      <c r="Q15" s="1" t="s">
        <v>222</v>
      </c>
      <c r="R15" s="1" t="s">
        <v>176</v>
      </c>
      <c r="S15" s="1" t="s">
        <v>119</v>
      </c>
      <c r="T15" s="1" t="s">
        <v>120</v>
      </c>
    </row>
    <row r="16" s="1" customFormat="1" spans="1:20">
      <c r="A16" s="1" t="s">
        <v>223</v>
      </c>
      <c r="B16" s="1" t="s">
        <v>224</v>
      </c>
      <c r="C16" s="1" t="s">
        <v>77</v>
      </c>
      <c r="D16" s="1" t="s">
        <v>82</v>
      </c>
      <c r="E16" s="1">
        <v>1</v>
      </c>
      <c r="F16" s="1" t="s">
        <v>110</v>
      </c>
      <c r="G16" s="1"/>
      <c r="H16" s="1">
        <v>27.9</v>
      </c>
      <c r="I16" s="1">
        <f>VLOOKUP(A:A,'[2]待结算订单-2023-10-13 05_12_32'!$A:$I,9,0)</f>
        <v>27.73</v>
      </c>
      <c r="J16" s="1" t="s">
        <v>111</v>
      </c>
      <c r="K16" s="1" t="s">
        <v>156</v>
      </c>
      <c r="L16" s="1" t="s">
        <v>156</v>
      </c>
      <c r="M16" s="1" t="s">
        <v>225</v>
      </c>
      <c r="N16" s="1" t="s">
        <v>226</v>
      </c>
      <c r="O16" s="1" t="s">
        <v>227</v>
      </c>
      <c r="P16" s="1" t="s">
        <v>228</v>
      </c>
      <c r="Q16" s="1" t="s">
        <v>229</v>
      </c>
      <c r="R16" s="1" t="s">
        <v>176</v>
      </c>
      <c r="S16" s="1" t="s">
        <v>119</v>
      </c>
      <c r="T16" s="1" t="s">
        <v>120</v>
      </c>
    </row>
    <row r="17" s="1" customFormat="1" spans="1:20">
      <c r="A17" s="1" t="s">
        <v>230</v>
      </c>
      <c r="B17" s="1" t="s">
        <v>231</v>
      </c>
      <c r="C17" s="1" t="s">
        <v>77</v>
      </c>
      <c r="D17" s="1" t="s">
        <v>80</v>
      </c>
      <c r="E17" s="1">
        <v>1</v>
      </c>
      <c r="F17" s="1" t="s">
        <v>110</v>
      </c>
      <c r="G17" s="1"/>
      <c r="H17" s="1">
        <v>15.9</v>
      </c>
      <c r="I17" s="1">
        <f>VLOOKUP(A:A,'[2]待结算订单-2023-10-13 05_12_32'!$A:$I,9,0)</f>
        <v>15.8</v>
      </c>
      <c r="J17" s="1" t="s">
        <v>111</v>
      </c>
      <c r="K17" s="1" t="s">
        <v>232</v>
      </c>
      <c r="L17" s="1" t="s">
        <v>233</v>
      </c>
      <c r="M17" s="1" t="s">
        <v>234</v>
      </c>
      <c r="N17" s="1" t="s">
        <v>235</v>
      </c>
      <c r="O17" s="1" t="s">
        <v>236</v>
      </c>
      <c r="P17" s="1" t="s">
        <v>237</v>
      </c>
      <c r="Q17" s="1" t="s">
        <v>238</v>
      </c>
      <c r="R17" s="1" t="s">
        <v>176</v>
      </c>
      <c r="S17" s="1" t="s">
        <v>119</v>
      </c>
      <c r="T17" s="1" t="s">
        <v>120</v>
      </c>
    </row>
    <row r="18" s="1" customFormat="1" spans="1:20">
      <c r="A18" s="1" t="s">
        <v>239</v>
      </c>
      <c r="B18" s="1" t="s">
        <v>240</v>
      </c>
      <c r="C18" s="1" t="s">
        <v>77</v>
      </c>
      <c r="D18" s="1" t="s">
        <v>83</v>
      </c>
      <c r="E18" s="1">
        <v>1</v>
      </c>
      <c r="F18" s="1" t="s">
        <v>110</v>
      </c>
      <c r="G18" s="1"/>
      <c r="H18" s="1">
        <v>29.9</v>
      </c>
      <c r="I18" s="1">
        <f>VLOOKUP(A:A,'[2]待结算订单-2023-10-13 05_12_32'!$A:$I,9,0)</f>
        <v>29.72</v>
      </c>
      <c r="J18" s="1" t="s">
        <v>111</v>
      </c>
      <c r="K18" s="1" t="s">
        <v>185</v>
      </c>
      <c r="L18" s="1" t="s">
        <v>241</v>
      </c>
      <c r="M18" s="1" t="s">
        <v>242</v>
      </c>
      <c r="N18" s="1" t="s">
        <v>243</v>
      </c>
      <c r="O18" s="1" t="s">
        <v>244</v>
      </c>
      <c r="P18" s="1"/>
      <c r="Q18" s="1" t="s">
        <v>245</v>
      </c>
      <c r="R18" s="1" t="s">
        <v>129</v>
      </c>
      <c r="S18" s="1" t="s">
        <v>119</v>
      </c>
      <c r="T18" s="1" t="s">
        <v>120</v>
      </c>
    </row>
    <row r="19" s="1" customFormat="1" spans="1:20">
      <c r="A19" s="1" t="s">
        <v>246</v>
      </c>
      <c r="B19" s="1" t="s">
        <v>247</v>
      </c>
      <c r="C19" s="1" t="s">
        <v>77</v>
      </c>
      <c r="D19" s="1" t="s">
        <v>83</v>
      </c>
      <c r="E19" s="1">
        <v>1</v>
      </c>
      <c r="F19" s="1" t="s">
        <v>110</v>
      </c>
      <c r="G19" s="1"/>
      <c r="H19" s="1">
        <v>29.9</v>
      </c>
      <c r="I19" s="1">
        <f>VLOOKUP(A:A,'[2]待结算订单-2023-10-13 05_12_32'!$A:$I,9,0)</f>
        <v>29.72</v>
      </c>
      <c r="J19" s="1" t="s">
        <v>111</v>
      </c>
      <c r="K19" s="1" t="s">
        <v>148</v>
      </c>
      <c r="L19" s="1" t="s">
        <v>248</v>
      </c>
      <c r="M19" s="1" t="s">
        <v>249</v>
      </c>
      <c r="N19" s="1" t="s">
        <v>250</v>
      </c>
      <c r="O19" s="1" t="s">
        <v>251</v>
      </c>
      <c r="P19" s="1"/>
      <c r="Q19" s="1" t="s">
        <v>252</v>
      </c>
      <c r="R19" s="1" t="s">
        <v>129</v>
      </c>
      <c r="S19" s="1" t="s">
        <v>119</v>
      </c>
      <c r="T19" s="1" t="s">
        <v>120</v>
      </c>
    </row>
    <row r="20" s="1" customFormat="1" spans="1:20">
      <c r="A20" s="1" t="s">
        <v>253</v>
      </c>
      <c r="B20" s="1" t="s">
        <v>254</v>
      </c>
      <c r="C20" s="1" t="s">
        <v>77</v>
      </c>
      <c r="D20" s="1" t="s">
        <v>81</v>
      </c>
      <c r="E20" s="1">
        <v>1</v>
      </c>
      <c r="F20" s="1" t="s">
        <v>110</v>
      </c>
      <c r="G20" s="1"/>
      <c r="H20" s="1">
        <v>17.9</v>
      </c>
      <c r="I20" s="1">
        <f>VLOOKUP(A:A,'[2]待结算订单-2023-10-13 05_12_32'!$A:$I,9,0)</f>
        <v>17.79</v>
      </c>
      <c r="J20" s="1" t="s">
        <v>111</v>
      </c>
      <c r="K20" s="1" t="s">
        <v>255</v>
      </c>
      <c r="L20" s="1" t="s">
        <v>256</v>
      </c>
      <c r="M20" s="1" t="s">
        <v>257</v>
      </c>
      <c r="N20" s="1" t="s">
        <v>258</v>
      </c>
      <c r="O20" s="1" t="s">
        <v>259</v>
      </c>
      <c r="P20" s="1"/>
      <c r="Q20" s="1" t="s">
        <v>260</v>
      </c>
      <c r="R20" s="1" t="s">
        <v>129</v>
      </c>
      <c r="S20" s="1" t="s">
        <v>119</v>
      </c>
      <c r="T20" s="1" t="s">
        <v>120</v>
      </c>
    </row>
    <row r="21" s="1" customFormat="1" spans="1:20">
      <c r="A21" s="1" t="s">
        <v>261</v>
      </c>
      <c r="B21" s="1" t="s">
        <v>262</v>
      </c>
      <c r="C21" s="1" t="s">
        <v>77</v>
      </c>
      <c r="D21" s="1" t="s">
        <v>82</v>
      </c>
      <c r="E21" s="1">
        <v>1</v>
      </c>
      <c r="F21" s="1" t="s">
        <v>110</v>
      </c>
      <c r="G21" s="1"/>
      <c r="H21" s="1">
        <v>27.9</v>
      </c>
      <c r="I21" s="1">
        <f>VLOOKUP(A:A,'[2]待结算订单-2023-10-13 05_12_32'!$A:$I,9,0)</f>
        <v>27.73</v>
      </c>
      <c r="J21" s="1" t="s">
        <v>111</v>
      </c>
      <c r="K21" s="1" t="s">
        <v>255</v>
      </c>
      <c r="L21" s="1" t="s">
        <v>263</v>
      </c>
      <c r="M21" s="1" t="s">
        <v>264</v>
      </c>
      <c r="N21" s="1" t="s">
        <v>265</v>
      </c>
      <c r="O21" s="1" t="s">
        <v>266</v>
      </c>
      <c r="P21" s="1" t="s">
        <v>267</v>
      </c>
      <c r="Q21" s="1" t="s">
        <v>268</v>
      </c>
      <c r="R21" s="1" t="s">
        <v>176</v>
      </c>
      <c r="S21" s="1" t="s">
        <v>119</v>
      </c>
      <c r="T21" s="1" t="s">
        <v>120</v>
      </c>
    </row>
    <row r="22" s="1" customFormat="1" spans="1:20">
      <c r="A22" s="1" t="s">
        <v>269</v>
      </c>
      <c r="B22" s="1" t="s">
        <v>270</v>
      </c>
      <c r="C22" s="1" t="s">
        <v>77</v>
      </c>
      <c r="D22" s="1" t="s">
        <v>81</v>
      </c>
      <c r="E22" s="1">
        <v>1</v>
      </c>
      <c r="F22" s="1" t="s">
        <v>110</v>
      </c>
      <c r="G22" s="1"/>
      <c r="H22" s="1">
        <v>17.9</v>
      </c>
      <c r="I22" s="1">
        <f>VLOOKUP(A:A,'[2]待结算订单-2023-10-13 05_12_32'!$A:$I,9,0)</f>
        <v>17.79</v>
      </c>
      <c r="J22" s="1" t="s">
        <v>111</v>
      </c>
      <c r="K22" s="1" t="s">
        <v>232</v>
      </c>
      <c r="L22" s="1" t="s">
        <v>233</v>
      </c>
      <c r="M22" s="1" t="s">
        <v>271</v>
      </c>
      <c r="N22" s="1" t="s">
        <v>272</v>
      </c>
      <c r="O22" s="1" t="s">
        <v>273</v>
      </c>
      <c r="P22" s="1"/>
      <c r="Q22" s="1" t="s">
        <v>274</v>
      </c>
      <c r="R22" s="1" t="s">
        <v>129</v>
      </c>
      <c r="S22" s="1" t="s">
        <v>119</v>
      </c>
      <c r="T22" s="1" t="s">
        <v>120</v>
      </c>
    </row>
    <row r="23" s="1" customFormat="1" spans="1:20">
      <c r="A23" s="1" t="s">
        <v>275</v>
      </c>
      <c r="B23" s="1" t="s">
        <v>276</v>
      </c>
      <c r="C23" s="1" t="s">
        <v>77</v>
      </c>
      <c r="D23" s="1" t="s">
        <v>78</v>
      </c>
      <c r="E23" s="1">
        <v>1</v>
      </c>
      <c r="F23" s="1" t="s">
        <v>110</v>
      </c>
      <c r="G23" s="1"/>
      <c r="H23" s="1">
        <v>7.9</v>
      </c>
      <c r="I23" s="1">
        <f>VLOOKUP(A:A,'[2]待结算订单-2023-10-13 05_12_32'!$A:$I,9,0)</f>
        <v>7.85</v>
      </c>
      <c r="J23" s="1" t="s">
        <v>111</v>
      </c>
      <c r="K23" s="1" t="s">
        <v>148</v>
      </c>
      <c r="L23" s="1" t="s">
        <v>164</v>
      </c>
      <c r="M23" s="1" t="s">
        <v>234</v>
      </c>
      <c r="N23" s="1" t="s">
        <v>277</v>
      </c>
      <c r="O23" s="1" t="s">
        <v>278</v>
      </c>
      <c r="P23" s="1"/>
      <c r="Q23" s="1" t="s">
        <v>279</v>
      </c>
      <c r="R23" s="1" t="s">
        <v>129</v>
      </c>
      <c r="S23" s="1" t="s">
        <v>119</v>
      </c>
      <c r="T23" s="1" t="s">
        <v>120</v>
      </c>
    </row>
    <row r="24" s="1" customFormat="1" spans="1:20">
      <c r="A24" s="1" t="s">
        <v>280</v>
      </c>
      <c r="B24" s="1" t="s">
        <v>281</v>
      </c>
      <c r="C24" s="1" t="s">
        <v>77</v>
      </c>
      <c r="D24" s="1" t="s">
        <v>81</v>
      </c>
      <c r="E24" s="1">
        <v>1</v>
      </c>
      <c r="F24" s="1" t="s">
        <v>110</v>
      </c>
      <c r="G24" s="1"/>
      <c r="H24" s="1">
        <v>17.9</v>
      </c>
      <c r="I24" s="1">
        <f>VLOOKUP(A:A,'[2]待结算订单-2023-10-13 05_12_32'!$A:$I,9,0)</f>
        <v>18.79</v>
      </c>
      <c r="J24" s="1" t="s">
        <v>111</v>
      </c>
      <c r="K24" s="1" t="s">
        <v>282</v>
      </c>
      <c r="L24" s="1" t="s">
        <v>283</v>
      </c>
      <c r="M24" s="1" t="s">
        <v>284</v>
      </c>
      <c r="N24" s="1" t="s">
        <v>285</v>
      </c>
      <c r="O24" s="1" t="s">
        <v>286</v>
      </c>
      <c r="P24" s="1" t="s">
        <v>287</v>
      </c>
      <c r="Q24" s="1" t="s">
        <v>288</v>
      </c>
      <c r="R24" s="1" t="s">
        <v>176</v>
      </c>
      <c r="S24" s="1" t="s">
        <v>119</v>
      </c>
      <c r="T24" s="1" t="s">
        <v>120</v>
      </c>
    </row>
    <row r="25" s="1" customFormat="1" spans="1:20">
      <c r="A25" s="1" t="s">
        <v>289</v>
      </c>
      <c r="B25" s="1" t="s">
        <v>290</v>
      </c>
      <c r="C25" s="1" t="s">
        <v>77</v>
      </c>
      <c r="D25" s="1" t="s">
        <v>83</v>
      </c>
      <c r="E25" s="1">
        <v>1</v>
      </c>
      <c r="F25" s="1" t="s">
        <v>110</v>
      </c>
      <c r="G25" s="1"/>
      <c r="H25" s="1">
        <v>29.9</v>
      </c>
      <c r="I25" s="1">
        <f>VLOOKUP(A:A,'[2]待结算订单-2023-10-13 05_12_32'!$A:$I,9,0)</f>
        <v>29.72</v>
      </c>
      <c r="J25" s="1" t="s">
        <v>111</v>
      </c>
      <c r="K25" s="1" t="s">
        <v>291</v>
      </c>
      <c r="L25" s="1" t="s">
        <v>292</v>
      </c>
      <c r="M25" s="1" t="s">
        <v>293</v>
      </c>
      <c r="N25" s="1" t="s">
        <v>294</v>
      </c>
      <c r="O25" s="1" t="s">
        <v>295</v>
      </c>
      <c r="P25" s="1"/>
      <c r="Q25" s="1" t="s">
        <v>296</v>
      </c>
      <c r="R25" s="1" t="s">
        <v>129</v>
      </c>
      <c r="S25" s="1" t="s">
        <v>119</v>
      </c>
      <c r="T25" s="1" t="s">
        <v>120</v>
      </c>
    </row>
    <row r="26" s="1" customFormat="1" spans="1:20">
      <c r="A26" s="1" t="s">
        <v>297</v>
      </c>
      <c r="B26" s="1" t="s">
        <v>298</v>
      </c>
      <c r="C26" s="1" t="s">
        <v>77</v>
      </c>
      <c r="D26" s="1" t="s">
        <v>81</v>
      </c>
      <c r="E26" s="1">
        <v>1</v>
      </c>
      <c r="F26" s="1" t="s">
        <v>110</v>
      </c>
      <c r="G26" s="1"/>
      <c r="H26" s="1">
        <v>17.9</v>
      </c>
      <c r="I26" s="1">
        <f>VLOOKUP(A:A,'[2]待结算订单-2023-10-13 05_12_32'!$A:$I,9,0)</f>
        <v>17.79</v>
      </c>
      <c r="J26" s="1" t="s">
        <v>111</v>
      </c>
      <c r="K26" s="1" t="s">
        <v>291</v>
      </c>
      <c r="L26" s="1" t="s">
        <v>299</v>
      </c>
      <c r="M26" s="1" t="s">
        <v>300</v>
      </c>
      <c r="N26" s="1" t="s">
        <v>301</v>
      </c>
      <c r="O26" s="1" t="s">
        <v>302</v>
      </c>
      <c r="P26" s="1" t="s">
        <v>303</v>
      </c>
      <c r="Q26" s="1" t="s">
        <v>304</v>
      </c>
      <c r="R26" s="1" t="s">
        <v>176</v>
      </c>
      <c r="S26" s="1" t="s">
        <v>119</v>
      </c>
      <c r="T26" s="1" t="s">
        <v>120</v>
      </c>
    </row>
    <row r="27" s="1" customFormat="1" spans="1:20">
      <c r="A27" s="1" t="s">
        <v>305</v>
      </c>
      <c r="B27" s="1" t="s">
        <v>306</v>
      </c>
      <c r="C27" s="1" t="s">
        <v>77</v>
      </c>
      <c r="D27" s="1" t="s">
        <v>82</v>
      </c>
      <c r="E27" s="1">
        <v>1</v>
      </c>
      <c r="F27" s="1" t="s">
        <v>110</v>
      </c>
      <c r="G27" s="1"/>
      <c r="H27" s="1">
        <v>27.9</v>
      </c>
      <c r="I27" s="1">
        <f>VLOOKUP(A:A,'[2]待结算订单-2023-10-13 05_12_32'!$A:$I,9,0)</f>
        <v>12.32</v>
      </c>
      <c r="J27" s="1" t="s">
        <v>111</v>
      </c>
      <c r="K27" s="1" t="s">
        <v>112</v>
      </c>
      <c r="L27" s="1" t="s">
        <v>113</v>
      </c>
      <c r="M27" s="1" t="s">
        <v>307</v>
      </c>
      <c r="N27" s="1" t="s">
        <v>308</v>
      </c>
      <c r="O27" s="1" t="s">
        <v>309</v>
      </c>
      <c r="P27" s="1" t="s">
        <v>310</v>
      </c>
      <c r="Q27" s="1" t="s">
        <v>311</v>
      </c>
      <c r="R27" s="1" t="s">
        <v>176</v>
      </c>
      <c r="S27" s="1" t="s">
        <v>119</v>
      </c>
      <c r="T27" s="1" t="s">
        <v>312</v>
      </c>
    </row>
    <row r="28" s="1" customFormat="1" spans="1:20">
      <c r="A28" s="1" t="s">
        <v>313</v>
      </c>
      <c r="B28" s="1" t="s">
        <v>314</v>
      </c>
      <c r="C28" s="1" t="s">
        <v>77</v>
      </c>
      <c r="D28" s="1" t="s">
        <v>83</v>
      </c>
      <c r="E28" s="1">
        <v>1</v>
      </c>
      <c r="F28" s="1" t="s">
        <v>110</v>
      </c>
      <c r="G28" s="1"/>
      <c r="H28" s="1">
        <v>29.9</v>
      </c>
      <c r="I28" s="1">
        <f>VLOOKUP(A:A,'[2]待结算订单-2023-10-13 05_12_32'!$A:$I,9,0)</f>
        <v>29.72</v>
      </c>
      <c r="J28" s="1" t="s">
        <v>111</v>
      </c>
      <c r="K28" s="1" t="s">
        <v>315</v>
      </c>
      <c r="L28" s="1" t="s">
        <v>316</v>
      </c>
      <c r="M28" s="1" t="s">
        <v>317</v>
      </c>
      <c r="N28" s="1" t="s">
        <v>318</v>
      </c>
      <c r="O28" s="1" t="s">
        <v>319</v>
      </c>
      <c r="P28" s="1" t="s">
        <v>310</v>
      </c>
      <c r="Q28" s="1" t="s">
        <v>320</v>
      </c>
      <c r="R28" s="1" t="s">
        <v>176</v>
      </c>
      <c r="S28" s="1" t="s">
        <v>119</v>
      </c>
      <c r="T28" s="1" t="s">
        <v>120</v>
      </c>
    </row>
    <row r="29" s="1" customFormat="1" spans="1:20">
      <c r="A29" s="1" t="s">
        <v>321</v>
      </c>
      <c r="B29" s="1" t="s">
        <v>322</v>
      </c>
      <c r="C29" s="1" t="s">
        <v>77</v>
      </c>
      <c r="D29" s="1" t="s">
        <v>81</v>
      </c>
      <c r="E29" s="1">
        <v>1</v>
      </c>
      <c r="F29" s="1" t="s">
        <v>110</v>
      </c>
      <c r="G29" s="1"/>
      <c r="H29" s="1">
        <v>17.9</v>
      </c>
      <c r="I29" s="1">
        <f>VLOOKUP(A:A,'[2]待结算订单-2023-10-13 05_12_32'!$A:$I,9,0)</f>
        <v>17.79</v>
      </c>
      <c r="J29" s="1" t="s">
        <v>111</v>
      </c>
      <c r="K29" s="1" t="s">
        <v>232</v>
      </c>
      <c r="L29" s="1" t="s">
        <v>323</v>
      </c>
      <c r="M29" s="1" t="s">
        <v>324</v>
      </c>
      <c r="N29" s="1" t="s">
        <v>325</v>
      </c>
      <c r="O29" s="1" t="s">
        <v>326</v>
      </c>
      <c r="P29" s="1" t="s">
        <v>327</v>
      </c>
      <c r="Q29" s="1" t="s">
        <v>328</v>
      </c>
      <c r="R29" s="1" t="s">
        <v>176</v>
      </c>
      <c r="S29" s="1" t="s">
        <v>119</v>
      </c>
      <c r="T29" s="1" t="s">
        <v>120</v>
      </c>
    </row>
    <row r="30" s="1" customFormat="1" spans="1:20">
      <c r="A30" s="1" t="s">
        <v>329</v>
      </c>
      <c r="B30" s="1" t="s">
        <v>330</v>
      </c>
      <c r="C30" s="1" t="s">
        <v>77</v>
      </c>
      <c r="D30" s="1" t="s">
        <v>80</v>
      </c>
      <c r="E30" s="1">
        <v>1</v>
      </c>
      <c r="F30" s="1" t="s">
        <v>110</v>
      </c>
      <c r="G30" s="1"/>
      <c r="H30" s="1">
        <v>15.9</v>
      </c>
      <c r="I30" s="1">
        <f>VLOOKUP(A:A,'[2]待结算订单-2023-10-13 05_12_32'!$A:$I,9,0)</f>
        <v>15.8</v>
      </c>
      <c r="J30" s="1" t="s">
        <v>111</v>
      </c>
      <c r="K30" s="1" t="s">
        <v>331</v>
      </c>
      <c r="L30" s="1" t="s">
        <v>332</v>
      </c>
      <c r="M30" s="1" t="s">
        <v>333</v>
      </c>
      <c r="N30" s="1" t="s">
        <v>334</v>
      </c>
      <c r="O30" s="1" t="s">
        <v>335</v>
      </c>
      <c r="P30" s="1" t="s">
        <v>310</v>
      </c>
      <c r="Q30" s="1" t="s">
        <v>336</v>
      </c>
      <c r="R30" s="1" t="s">
        <v>176</v>
      </c>
      <c r="S30" s="1" t="s">
        <v>119</v>
      </c>
      <c r="T30" s="1" t="s">
        <v>120</v>
      </c>
    </row>
    <row r="31" s="1" customFormat="1" spans="1:20">
      <c r="A31" s="1" t="s">
        <v>337</v>
      </c>
      <c r="B31" s="1" t="s">
        <v>338</v>
      </c>
      <c r="C31" s="1" t="s">
        <v>77</v>
      </c>
      <c r="D31" s="1" t="s">
        <v>81</v>
      </c>
      <c r="E31" s="1">
        <v>1</v>
      </c>
      <c r="F31" s="1" t="s">
        <v>110</v>
      </c>
      <c r="G31" s="1"/>
      <c r="H31" s="1">
        <v>17.9</v>
      </c>
      <c r="I31" s="1">
        <f>VLOOKUP(A:A,'[2]待结算订单-2023-10-13 05_12_32'!$A:$I,9,0)</f>
        <v>17.79</v>
      </c>
      <c r="J31" s="1" t="s">
        <v>111</v>
      </c>
      <c r="K31" s="1" t="s">
        <v>291</v>
      </c>
      <c r="L31" s="1" t="s">
        <v>339</v>
      </c>
      <c r="M31" s="1" t="s">
        <v>339</v>
      </c>
      <c r="N31" s="1" t="s">
        <v>340</v>
      </c>
      <c r="O31" s="1" t="s">
        <v>341</v>
      </c>
      <c r="P31" s="1" t="s">
        <v>310</v>
      </c>
      <c r="Q31" s="1" t="s">
        <v>342</v>
      </c>
      <c r="R31" s="1" t="s">
        <v>176</v>
      </c>
      <c r="S31" s="1" t="s">
        <v>119</v>
      </c>
      <c r="T31" s="1" t="s">
        <v>120</v>
      </c>
    </row>
    <row r="32" s="1" customFormat="1" spans="1:20">
      <c r="A32" s="1" t="s">
        <v>343</v>
      </c>
      <c r="B32" s="1" t="s">
        <v>344</v>
      </c>
      <c r="C32" s="1" t="s">
        <v>77</v>
      </c>
      <c r="D32" s="1" t="s">
        <v>79</v>
      </c>
      <c r="E32" s="1">
        <v>1</v>
      </c>
      <c r="F32" s="1" t="s">
        <v>110</v>
      </c>
      <c r="G32" s="1"/>
      <c r="H32" s="1">
        <v>11.9</v>
      </c>
      <c r="I32" s="1">
        <f>VLOOKUP(A:A,'[2]待结算订单-2023-10-13 05_12_32'!$A:$I,9,0)</f>
        <v>12.82</v>
      </c>
      <c r="J32" s="1" t="s">
        <v>111</v>
      </c>
      <c r="K32" s="1" t="s">
        <v>282</v>
      </c>
      <c r="L32" s="1" t="s">
        <v>345</v>
      </c>
      <c r="M32" s="1" t="s">
        <v>346</v>
      </c>
      <c r="N32" s="1" t="s">
        <v>347</v>
      </c>
      <c r="O32" s="1" t="s">
        <v>348</v>
      </c>
      <c r="P32" s="1" t="s">
        <v>310</v>
      </c>
      <c r="Q32" s="1" t="s">
        <v>349</v>
      </c>
      <c r="R32" s="1" t="s">
        <v>176</v>
      </c>
      <c r="S32" s="1" t="s">
        <v>119</v>
      </c>
      <c r="T32" s="1" t="s">
        <v>120</v>
      </c>
    </row>
    <row r="33" s="1" customFormat="1" spans="1:20">
      <c r="A33" s="1" t="s">
        <v>350</v>
      </c>
      <c r="B33" s="1" t="s">
        <v>351</v>
      </c>
      <c r="C33" s="1" t="s">
        <v>77</v>
      </c>
      <c r="D33" s="1" t="s">
        <v>80</v>
      </c>
      <c r="E33" s="1">
        <v>1</v>
      </c>
      <c r="F33" s="1" t="s">
        <v>110</v>
      </c>
      <c r="G33" s="1"/>
      <c r="H33" s="1">
        <v>15.9</v>
      </c>
      <c r="I33" s="1">
        <f>VLOOKUP(A:A,'[2]待结算订单-2023-10-13 05_12_32'!$A:$I,9,0)</f>
        <v>16.8</v>
      </c>
      <c r="J33" s="1" t="s">
        <v>111</v>
      </c>
      <c r="K33" s="1" t="s">
        <v>291</v>
      </c>
      <c r="L33" s="1" t="s">
        <v>352</v>
      </c>
      <c r="M33" s="1" t="s">
        <v>353</v>
      </c>
      <c r="N33" s="1" t="s">
        <v>354</v>
      </c>
      <c r="O33" s="1" t="s">
        <v>355</v>
      </c>
      <c r="P33" s="1" t="s">
        <v>356</v>
      </c>
      <c r="Q33" s="1" t="s">
        <v>357</v>
      </c>
      <c r="R33" s="1" t="s">
        <v>176</v>
      </c>
      <c r="S33" s="1" t="s">
        <v>119</v>
      </c>
      <c r="T33" s="1" t="s">
        <v>120</v>
      </c>
    </row>
    <row r="34" s="1" customFormat="1" spans="1:20">
      <c r="A34" s="1" t="s">
        <v>358</v>
      </c>
      <c r="B34" s="1" t="s">
        <v>359</v>
      </c>
      <c r="C34" s="1" t="s">
        <v>77</v>
      </c>
      <c r="D34" s="1" t="s">
        <v>79</v>
      </c>
      <c r="E34" s="1">
        <v>1</v>
      </c>
      <c r="F34" s="1" t="s">
        <v>110</v>
      </c>
      <c r="G34" s="1"/>
      <c r="H34" s="1">
        <v>11.9</v>
      </c>
      <c r="I34" s="1">
        <f>VLOOKUP(A:A,'[2]待结算订单-2023-10-13 05_12_32'!$A:$I,9,0)</f>
        <v>12.82</v>
      </c>
      <c r="J34" s="1" t="s">
        <v>111</v>
      </c>
      <c r="K34" s="1" t="s">
        <v>282</v>
      </c>
      <c r="L34" s="1" t="s">
        <v>360</v>
      </c>
      <c r="M34" s="1" t="s">
        <v>361</v>
      </c>
      <c r="N34" s="1" t="s">
        <v>362</v>
      </c>
      <c r="O34" s="1" t="s">
        <v>363</v>
      </c>
      <c r="P34" s="1" t="s">
        <v>364</v>
      </c>
      <c r="Q34" s="1" t="s">
        <v>365</v>
      </c>
      <c r="R34" s="1" t="s">
        <v>176</v>
      </c>
      <c r="S34" s="1" t="s">
        <v>119</v>
      </c>
      <c r="T34" s="1" t="s">
        <v>120</v>
      </c>
    </row>
    <row r="35" s="1" customFormat="1" spans="1:20">
      <c r="A35" s="1" t="s">
        <v>366</v>
      </c>
      <c r="B35" s="1" t="s">
        <v>367</v>
      </c>
      <c r="C35" s="1" t="s">
        <v>77</v>
      </c>
      <c r="D35" s="1" t="s">
        <v>81</v>
      </c>
      <c r="E35" s="1">
        <v>1</v>
      </c>
      <c r="F35" s="1" t="s">
        <v>110</v>
      </c>
      <c r="G35" s="1"/>
      <c r="H35" s="1">
        <v>17.9</v>
      </c>
      <c r="I35" s="1">
        <f>VLOOKUP(A:A,'[2]待结算订单-2023-10-13 05_12_32'!$A:$I,9,0)</f>
        <v>17.54</v>
      </c>
      <c r="J35" s="1" t="s">
        <v>111</v>
      </c>
      <c r="K35" s="1" t="s">
        <v>315</v>
      </c>
      <c r="L35" s="1" t="s">
        <v>368</v>
      </c>
      <c r="M35" s="1" t="s">
        <v>369</v>
      </c>
      <c r="N35" s="1" t="s">
        <v>370</v>
      </c>
      <c r="O35" s="1" t="s">
        <v>371</v>
      </c>
      <c r="P35" s="1" t="s">
        <v>364</v>
      </c>
      <c r="Q35" s="1" t="s">
        <v>372</v>
      </c>
      <c r="R35" s="1" t="s">
        <v>176</v>
      </c>
      <c r="S35" s="1" t="s">
        <v>119</v>
      </c>
      <c r="T35" s="1" t="s">
        <v>120</v>
      </c>
    </row>
    <row r="36" s="1" customFormat="1" spans="1:20">
      <c r="A36" s="1" t="s">
        <v>373</v>
      </c>
      <c r="B36" s="1" t="s">
        <v>374</v>
      </c>
      <c r="C36" s="1" t="s">
        <v>77</v>
      </c>
      <c r="D36" s="1" t="s">
        <v>82</v>
      </c>
      <c r="E36" s="1">
        <v>10</v>
      </c>
      <c r="F36" s="1" t="s">
        <v>110</v>
      </c>
      <c r="G36" s="1"/>
      <c r="H36" s="1">
        <v>27.9</v>
      </c>
      <c r="I36" s="1">
        <f>VLOOKUP(A:A,'[2]待结算订单-2023-10-13 05_12_32'!$A:$I,9,0)</f>
        <v>262.42</v>
      </c>
      <c r="J36" s="1" t="s">
        <v>111</v>
      </c>
      <c r="K36" s="1" t="s">
        <v>291</v>
      </c>
      <c r="L36" s="1" t="s">
        <v>375</v>
      </c>
      <c r="M36" s="1" t="s">
        <v>376</v>
      </c>
      <c r="N36" s="1" t="s">
        <v>377</v>
      </c>
      <c r="O36" s="1" t="s">
        <v>378</v>
      </c>
      <c r="P36" s="1" t="s">
        <v>379</v>
      </c>
      <c r="Q36" s="1" t="s">
        <v>380</v>
      </c>
      <c r="R36" s="1" t="s">
        <v>176</v>
      </c>
      <c r="S36" s="1" t="s">
        <v>119</v>
      </c>
      <c r="T36" s="1" t="s">
        <v>312</v>
      </c>
    </row>
    <row r="37" s="1" customFormat="1" spans="1:20">
      <c r="A37" s="1" t="s">
        <v>381</v>
      </c>
      <c r="B37" s="1" t="s">
        <v>382</v>
      </c>
      <c r="C37" s="1" t="s">
        <v>77</v>
      </c>
      <c r="D37" s="1" t="s">
        <v>82</v>
      </c>
      <c r="E37" s="1">
        <v>2</v>
      </c>
      <c r="F37" s="1" t="s">
        <v>110</v>
      </c>
      <c r="G37" s="1"/>
      <c r="H37" s="1">
        <v>27.9</v>
      </c>
      <c r="I37" s="1">
        <f>VLOOKUP(A:A,'[2]待结算订单-2023-10-13 05_12_32'!$A:$I,9,0)</f>
        <v>55.47</v>
      </c>
      <c r="J37" s="1" t="s">
        <v>111</v>
      </c>
      <c r="K37" s="1" t="s">
        <v>148</v>
      </c>
      <c r="L37" s="1" t="s">
        <v>149</v>
      </c>
      <c r="M37" s="1" t="s">
        <v>150</v>
      </c>
      <c r="N37" s="1" t="s">
        <v>151</v>
      </c>
      <c r="O37" s="1" t="s">
        <v>383</v>
      </c>
      <c r="P37" s="1" t="s">
        <v>384</v>
      </c>
      <c r="Q37" s="1" t="s">
        <v>385</v>
      </c>
      <c r="R37" s="1" t="s">
        <v>176</v>
      </c>
      <c r="S37" s="1" t="s">
        <v>119</v>
      </c>
      <c r="T37" s="1" t="s">
        <v>120</v>
      </c>
    </row>
    <row r="38" s="1" customFormat="1" spans="1:20">
      <c r="A38" s="1" t="s">
        <v>386</v>
      </c>
      <c r="B38" s="1" t="s">
        <v>387</v>
      </c>
      <c r="C38" s="1" t="s">
        <v>77</v>
      </c>
      <c r="D38" s="1" t="s">
        <v>78</v>
      </c>
      <c r="E38" s="1">
        <v>1</v>
      </c>
      <c r="F38" s="1" t="s">
        <v>110</v>
      </c>
      <c r="G38" s="1"/>
      <c r="H38" s="1">
        <v>7.9</v>
      </c>
      <c r="I38" s="1">
        <f>VLOOKUP(A:A,'[2]待结算订单-2023-10-13 05_12_32'!$A:$I,9,0)</f>
        <v>7.85</v>
      </c>
      <c r="J38" s="1" t="s">
        <v>111</v>
      </c>
      <c r="K38" s="1" t="s">
        <v>208</v>
      </c>
      <c r="L38" s="1" t="s">
        <v>388</v>
      </c>
      <c r="M38" s="1" t="s">
        <v>389</v>
      </c>
      <c r="N38" s="1" t="s">
        <v>390</v>
      </c>
      <c r="O38" s="1" t="s">
        <v>391</v>
      </c>
      <c r="P38" s="1" t="s">
        <v>392</v>
      </c>
      <c r="Q38" s="1" t="s">
        <v>393</v>
      </c>
      <c r="R38" s="1" t="s">
        <v>176</v>
      </c>
      <c r="S38" s="1" t="s">
        <v>119</v>
      </c>
      <c r="T38" s="1" t="s">
        <v>120</v>
      </c>
    </row>
    <row r="39" s="1" customFormat="1" spans="1:20">
      <c r="A39" s="1" t="s">
        <v>394</v>
      </c>
      <c r="B39" s="1" t="s">
        <v>395</v>
      </c>
      <c r="C39" s="1" t="s">
        <v>87</v>
      </c>
      <c r="D39" s="1" t="s">
        <v>60</v>
      </c>
      <c r="E39" s="1">
        <v>1</v>
      </c>
      <c r="F39" s="1" t="s">
        <v>163</v>
      </c>
      <c r="G39" s="1"/>
      <c r="H39" s="1">
        <v>19.8</v>
      </c>
      <c r="I39" s="1">
        <f>VLOOKUP(A:A,'[2]待结算订单-2023-10-13 05_12_32'!$A:$I,9,0)</f>
        <v>15.44</v>
      </c>
      <c r="J39" s="1" t="s">
        <v>111</v>
      </c>
      <c r="K39" s="1" t="s">
        <v>140</v>
      </c>
      <c r="L39" s="1" t="s">
        <v>141</v>
      </c>
      <c r="M39" s="1" t="s">
        <v>396</v>
      </c>
      <c r="N39" s="1" t="s">
        <v>397</v>
      </c>
      <c r="O39" s="1" t="s">
        <v>398</v>
      </c>
      <c r="P39" s="1" t="s">
        <v>399</v>
      </c>
      <c r="Q39" s="1" t="s">
        <v>400</v>
      </c>
      <c r="R39" s="1" t="s">
        <v>176</v>
      </c>
      <c r="S39" s="1" t="s">
        <v>119</v>
      </c>
      <c r="T39" s="1" t="s">
        <v>120</v>
      </c>
    </row>
    <row r="40" s="1" customFormat="1" spans="1:20">
      <c r="A40" s="1" t="s">
        <v>401</v>
      </c>
      <c r="B40" s="1" t="s">
        <v>402</v>
      </c>
      <c r="C40" s="1" t="s">
        <v>87</v>
      </c>
      <c r="D40" s="1" t="s">
        <v>60</v>
      </c>
      <c r="E40" s="1">
        <v>1</v>
      </c>
      <c r="F40" s="1" t="s">
        <v>163</v>
      </c>
      <c r="G40" s="1"/>
      <c r="H40" s="1">
        <v>19.8</v>
      </c>
      <c r="I40" s="1">
        <f>VLOOKUP(A:A,'[2]待结算订单-2023-10-13 05_12_32'!$A:$I,9,0)</f>
        <v>15.44</v>
      </c>
      <c r="J40" s="1" t="s">
        <v>111</v>
      </c>
      <c r="K40" s="1" t="s">
        <v>148</v>
      </c>
      <c r="L40" s="1" t="s">
        <v>164</v>
      </c>
      <c r="M40" s="1" t="s">
        <v>165</v>
      </c>
      <c r="N40" s="1" t="s">
        <v>120</v>
      </c>
      <c r="O40" s="1" t="s">
        <v>403</v>
      </c>
      <c r="P40" s="1" t="s">
        <v>399</v>
      </c>
      <c r="Q40" s="1" t="s">
        <v>404</v>
      </c>
      <c r="R40" s="1" t="s">
        <v>176</v>
      </c>
      <c r="S40" s="1" t="s">
        <v>119</v>
      </c>
      <c r="T40" s="1" t="s">
        <v>120</v>
      </c>
    </row>
    <row r="41" s="1" customFormat="1" spans="1:20">
      <c r="A41" s="1" t="s">
        <v>405</v>
      </c>
      <c r="B41" s="1" t="s">
        <v>406</v>
      </c>
      <c r="C41" s="1" t="s">
        <v>87</v>
      </c>
      <c r="D41" s="1" t="s">
        <v>88</v>
      </c>
      <c r="E41" s="1">
        <v>1</v>
      </c>
      <c r="F41" s="1" t="s">
        <v>163</v>
      </c>
      <c r="G41" s="1"/>
      <c r="H41" s="1">
        <v>21.8</v>
      </c>
      <c r="I41" s="1">
        <f>VLOOKUP(A:A,'[2]待结算订单-2023-10-13 05_12_32'!$A:$I,9,0)</f>
        <v>17</v>
      </c>
      <c r="J41" s="1" t="s">
        <v>111</v>
      </c>
      <c r="K41" s="1" t="s">
        <v>255</v>
      </c>
      <c r="L41" s="1" t="s">
        <v>407</v>
      </c>
      <c r="M41" s="1" t="s">
        <v>408</v>
      </c>
      <c r="N41" s="1" t="s">
        <v>409</v>
      </c>
      <c r="O41" s="1" t="s">
        <v>410</v>
      </c>
      <c r="P41" s="1" t="s">
        <v>399</v>
      </c>
      <c r="Q41" s="1" t="s">
        <v>411</v>
      </c>
      <c r="R41" s="1" t="s">
        <v>176</v>
      </c>
      <c r="S41" s="1" t="s">
        <v>119</v>
      </c>
      <c r="T41" s="1" t="s">
        <v>120</v>
      </c>
    </row>
    <row r="42" s="1" customFormat="1" spans="1:20">
      <c r="A42" s="1" t="s">
        <v>412</v>
      </c>
      <c r="B42" s="1" t="s">
        <v>413</v>
      </c>
      <c r="C42" s="1" t="s">
        <v>77</v>
      </c>
      <c r="D42" s="1" t="s">
        <v>82</v>
      </c>
      <c r="E42" s="1">
        <v>2</v>
      </c>
      <c r="F42" s="1" t="s">
        <v>110</v>
      </c>
      <c r="G42" s="1"/>
      <c r="H42" s="1">
        <v>27.9</v>
      </c>
      <c r="I42" s="1">
        <f>VLOOKUP(A:A,'[2]待结算订单-2023-10-13 05_12_32'!$A:$I,9,0)</f>
        <v>55.47</v>
      </c>
      <c r="J42" s="1" t="s">
        <v>111</v>
      </c>
      <c r="K42" s="1" t="s">
        <v>291</v>
      </c>
      <c r="L42" s="1" t="s">
        <v>414</v>
      </c>
      <c r="M42" s="1" t="s">
        <v>415</v>
      </c>
      <c r="N42" s="1" t="s">
        <v>416</v>
      </c>
      <c r="O42" s="1" t="s">
        <v>417</v>
      </c>
      <c r="P42" s="1" t="s">
        <v>418</v>
      </c>
      <c r="Q42" s="1" t="s">
        <v>419</v>
      </c>
      <c r="R42" s="1" t="s">
        <v>176</v>
      </c>
      <c r="S42" s="1" t="s">
        <v>119</v>
      </c>
      <c r="T42" s="1" t="s">
        <v>120</v>
      </c>
    </row>
    <row r="43" s="1" customFormat="1" spans="1:20">
      <c r="A43" s="1" t="s">
        <v>420</v>
      </c>
      <c r="B43" s="1" t="s">
        <v>421</v>
      </c>
      <c r="C43" s="1" t="s">
        <v>77</v>
      </c>
      <c r="D43" s="1" t="s">
        <v>81</v>
      </c>
      <c r="E43" s="1">
        <v>1</v>
      </c>
      <c r="F43" s="1" t="s">
        <v>110</v>
      </c>
      <c r="G43" s="1"/>
      <c r="H43" s="1">
        <v>17.9</v>
      </c>
      <c r="I43" s="1">
        <f>VLOOKUP(A:A,'[2]待结算订单-2023-10-13 05_12_32'!$A:$I,9,0)</f>
        <v>17.79</v>
      </c>
      <c r="J43" s="1" t="s">
        <v>111</v>
      </c>
      <c r="K43" s="1" t="s">
        <v>185</v>
      </c>
      <c r="L43" s="1" t="s">
        <v>422</v>
      </c>
      <c r="M43" s="1" t="s">
        <v>423</v>
      </c>
      <c r="N43" s="1" t="s">
        <v>120</v>
      </c>
      <c r="O43" s="1" t="s">
        <v>424</v>
      </c>
      <c r="P43" s="1" t="s">
        <v>425</v>
      </c>
      <c r="Q43" s="1" t="s">
        <v>426</v>
      </c>
      <c r="R43" s="1" t="s">
        <v>176</v>
      </c>
      <c r="S43" s="1" t="s">
        <v>119</v>
      </c>
      <c r="T43" s="1" t="s">
        <v>120</v>
      </c>
    </row>
    <row r="44" s="1" customFormat="1" spans="1:20">
      <c r="A44" s="1" t="s">
        <v>427</v>
      </c>
      <c r="B44" s="1" t="s">
        <v>428</v>
      </c>
      <c r="C44" s="1" t="s">
        <v>77</v>
      </c>
      <c r="D44" s="1" t="s">
        <v>79</v>
      </c>
      <c r="E44" s="1">
        <v>1</v>
      </c>
      <c r="F44" s="1" t="s">
        <v>110</v>
      </c>
      <c r="G44" s="1"/>
      <c r="H44" s="1">
        <v>11.9</v>
      </c>
      <c r="I44" s="1">
        <f>VLOOKUP(A:A,'[2]待结算订单-2023-10-13 05_12_32'!$A:$I,9,0)</f>
        <v>11.83</v>
      </c>
      <c r="J44" s="1" t="s">
        <v>111</v>
      </c>
      <c r="K44" s="1" t="s">
        <v>132</v>
      </c>
      <c r="L44" s="1" t="s">
        <v>429</v>
      </c>
      <c r="M44" s="1" t="s">
        <v>430</v>
      </c>
      <c r="N44" s="1" t="s">
        <v>431</v>
      </c>
      <c r="O44" s="1" t="s">
        <v>432</v>
      </c>
      <c r="P44" s="1" t="s">
        <v>433</v>
      </c>
      <c r="Q44" s="1" t="s">
        <v>434</v>
      </c>
      <c r="R44" s="1" t="s">
        <v>176</v>
      </c>
      <c r="S44" s="1" t="s">
        <v>119</v>
      </c>
      <c r="T44" s="1" t="s">
        <v>120</v>
      </c>
    </row>
    <row r="45" s="1" customFormat="1" spans="1:20">
      <c r="A45" s="1" t="s">
        <v>435</v>
      </c>
      <c r="B45" s="1" t="s">
        <v>436</v>
      </c>
      <c r="C45" s="1" t="s">
        <v>77</v>
      </c>
      <c r="D45" s="1" t="s">
        <v>83</v>
      </c>
      <c r="E45" s="1">
        <v>1</v>
      </c>
      <c r="F45" s="1" t="s">
        <v>110</v>
      </c>
      <c r="G45" s="1"/>
      <c r="H45" s="1">
        <v>29.9</v>
      </c>
      <c r="I45" s="1">
        <f>VLOOKUP(A:A,'[2]待结算订单-2023-10-13 05_12_32'!$A:$I,9,0)</f>
        <v>27.54</v>
      </c>
      <c r="J45" s="1" t="s">
        <v>111</v>
      </c>
      <c r="K45" s="1" t="s">
        <v>255</v>
      </c>
      <c r="L45" s="1" t="s">
        <v>263</v>
      </c>
      <c r="M45" s="1" t="s">
        <v>264</v>
      </c>
      <c r="N45" s="1" t="s">
        <v>265</v>
      </c>
      <c r="O45" s="1" t="s">
        <v>437</v>
      </c>
      <c r="P45" s="1" t="s">
        <v>438</v>
      </c>
      <c r="Q45" s="1" t="s">
        <v>439</v>
      </c>
      <c r="R45" s="1" t="s">
        <v>176</v>
      </c>
      <c r="S45" s="1" t="s">
        <v>119</v>
      </c>
      <c r="T45" s="1" t="s">
        <v>312</v>
      </c>
    </row>
    <row r="46" s="1" customFormat="1" spans="1:20">
      <c r="A46" s="1" t="s">
        <v>440</v>
      </c>
      <c r="B46" s="1" t="s">
        <v>441</v>
      </c>
      <c r="C46" s="1" t="s">
        <v>77</v>
      </c>
      <c r="D46" s="1" t="s">
        <v>81</v>
      </c>
      <c r="E46" s="1">
        <v>1</v>
      </c>
      <c r="F46" s="1" t="s">
        <v>110</v>
      </c>
      <c r="G46" s="1"/>
      <c r="H46" s="1">
        <v>17.9</v>
      </c>
      <c r="I46" s="1">
        <f>VLOOKUP(A:A,'[2]待结算订单-2023-10-13 05_12_32'!$A:$I,9,0)</f>
        <v>12.82</v>
      </c>
      <c r="J46" s="1" t="s">
        <v>111</v>
      </c>
      <c r="K46" s="1" t="s">
        <v>331</v>
      </c>
      <c r="L46" s="1" t="s">
        <v>442</v>
      </c>
      <c r="M46" s="1" t="s">
        <v>443</v>
      </c>
      <c r="N46" s="1" t="s">
        <v>444</v>
      </c>
      <c r="O46" s="1" t="s">
        <v>445</v>
      </c>
      <c r="P46" s="1" t="s">
        <v>433</v>
      </c>
      <c r="Q46" s="1" t="s">
        <v>446</v>
      </c>
      <c r="R46" s="1" t="s">
        <v>176</v>
      </c>
      <c r="S46" s="1" t="s">
        <v>119</v>
      </c>
      <c r="T46" s="1" t="s">
        <v>312</v>
      </c>
    </row>
    <row r="47" s="1" customFormat="1" spans="1:20">
      <c r="A47" s="1" t="s">
        <v>447</v>
      </c>
      <c r="B47" s="1" t="s">
        <v>448</v>
      </c>
      <c r="C47" s="1" t="s">
        <v>77</v>
      </c>
      <c r="D47" s="1" t="s">
        <v>81</v>
      </c>
      <c r="E47" s="1">
        <v>1</v>
      </c>
      <c r="F47" s="1" t="s">
        <v>110</v>
      </c>
      <c r="G47" s="1"/>
      <c r="H47" s="1">
        <v>17.9</v>
      </c>
      <c r="I47" s="1">
        <f>VLOOKUP(A:A,'[2]待结算订单-2023-10-13 05_12_32'!$A:$I,9,0)</f>
        <v>17.79</v>
      </c>
      <c r="J47" s="1" t="s">
        <v>111</v>
      </c>
      <c r="K47" s="1" t="s">
        <v>449</v>
      </c>
      <c r="L47" s="1" t="s">
        <v>450</v>
      </c>
      <c r="M47" s="1" t="s">
        <v>451</v>
      </c>
      <c r="N47" s="1" t="s">
        <v>452</v>
      </c>
      <c r="O47" s="1" t="s">
        <v>453</v>
      </c>
      <c r="P47" s="1" t="s">
        <v>433</v>
      </c>
      <c r="Q47" s="1" t="s">
        <v>454</v>
      </c>
      <c r="R47" s="1" t="s">
        <v>176</v>
      </c>
      <c r="S47" s="1" t="s">
        <v>119</v>
      </c>
      <c r="T47" s="1" t="s">
        <v>120</v>
      </c>
    </row>
    <row r="48" s="1" customFormat="1" spans="1:20">
      <c r="A48" s="1" t="s">
        <v>455</v>
      </c>
      <c r="B48" s="1" t="s">
        <v>456</v>
      </c>
      <c r="C48" s="1" t="s">
        <v>77</v>
      </c>
      <c r="D48" s="1" t="s">
        <v>81</v>
      </c>
      <c r="E48" s="1">
        <v>1</v>
      </c>
      <c r="F48" s="1" t="s">
        <v>110</v>
      </c>
      <c r="G48" s="1"/>
      <c r="H48" s="1">
        <v>17.9</v>
      </c>
      <c r="I48" s="1">
        <f>VLOOKUP(A:A,'[2]待结算订单-2023-10-13 05_12_32'!$A:$I,9,0)</f>
        <v>17.79</v>
      </c>
      <c r="J48" s="1" t="s">
        <v>111</v>
      </c>
      <c r="K48" s="1" t="s">
        <v>291</v>
      </c>
      <c r="L48" s="1" t="s">
        <v>457</v>
      </c>
      <c r="M48" s="1" t="s">
        <v>458</v>
      </c>
      <c r="N48" s="1" t="s">
        <v>459</v>
      </c>
      <c r="O48" s="1" t="s">
        <v>460</v>
      </c>
      <c r="P48" s="1" t="s">
        <v>461</v>
      </c>
      <c r="Q48" s="1" t="s">
        <v>462</v>
      </c>
      <c r="R48" s="1" t="s">
        <v>176</v>
      </c>
      <c r="S48" s="1" t="s">
        <v>119</v>
      </c>
      <c r="T48" s="1" t="s">
        <v>120</v>
      </c>
    </row>
    <row r="49" s="1" customFormat="1" spans="1:20">
      <c r="A49" s="1" t="s">
        <v>463</v>
      </c>
      <c r="B49" s="1" t="s">
        <v>464</v>
      </c>
      <c r="C49" s="1" t="s">
        <v>77</v>
      </c>
      <c r="D49" s="1" t="s">
        <v>81</v>
      </c>
      <c r="E49" s="1">
        <v>1</v>
      </c>
      <c r="F49" s="1" t="s">
        <v>110</v>
      </c>
      <c r="G49" s="1"/>
      <c r="H49" s="1">
        <v>17.9</v>
      </c>
      <c r="I49" s="1">
        <f>VLOOKUP(A:A,'[2]待结算订单-2023-10-13 05_12_32'!$A:$I,9,0)</f>
        <v>17.79</v>
      </c>
      <c r="J49" s="1" t="s">
        <v>111</v>
      </c>
      <c r="K49" s="1" t="s">
        <v>140</v>
      </c>
      <c r="L49" s="1" t="s">
        <v>465</v>
      </c>
      <c r="M49" s="1" t="s">
        <v>466</v>
      </c>
      <c r="N49" s="1" t="s">
        <v>467</v>
      </c>
      <c r="O49" s="1" t="s">
        <v>468</v>
      </c>
      <c r="P49" s="1" t="s">
        <v>469</v>
      </c>
      <c r="Q49" s="1" t="s">
        <v>470</v>
      </c>
      <c r="R49" s="1" t="s">
        <v>176</v>
      </c>
      <c r="S49" s="1" t="s">
        <v>119</v>
      </c>
      <c r="T49" s="1" t="s">
        <v>120</v>
      </c>
    </row>
    <row r="50" s="1" customFormat="1" spans="1:20">
      <c r="A50" s="1" t="s">
        <v>471</v>
      </c>
      <c r="B50" s="1" t="s">
        <v>472</v>
      </c>
      <c r="C50" s="1" t="s">
        <v>77</v>
      </c>
      <c r="D50" s="1" t="s">
        <v>79</v>
      </c>
      <c r="E50" s="1">
        <v>2</v>
      </c>
      <c r="F50" s="1" t="s">
        <v>110</v>
      </c>
      <c r="G50" s="1"/>
      <c r="H50" s="1">
        <v>11.9</v>
      </c>
      <c r="I50" s="1">
        <f>VLOOKUP(A:A,'[2]待结算订单-2023-10-13 05_12_32'!$A:$I,9,0)</f>
        <v>23.66</v>
      </c>
      <c r="J50" s="1" t="s">
        <v>111</v>
      </c>
      <c r="K50" s="1" t="s">
        <v>331</v>
      </c>
      <c r="L50" s="1" t="s">
        <v>473</v>
      </c>
      <c r="M50" s="1" t="s">
        <v>474</v>
      </c>
      <c r="N50" s="1" t="s">
        <v>475</v>
      </c>
      <c r="O50" s="1" t="s">
        <v>476</v>
      </c>
      <c r="P50" s="1" t="s">
        <v>477</v>
      </c>
      <c r="Q50" s="1" t="s">
        <v>478</v>
      </c>
      <c r="R50" s="1" t="s">
        <v>176</v>
      </c>
      <c r="S50" s="1" t="s">
        <v>119</v>
      </c>
      <c r="T50" s="1" t="s">
        <v>120</v>
      </c>
    </row>
    <row r="51" s="1" customFormat="1" spans="1:20">
      <c r="A51" s="1" t="s">
        <v>479</v>
      </c>
      <c r="B51" s="1" t="s">
        <v>480</v>
      </c>
      <c r="C51" s="1" t="s">
        <v>77</v>
      </c>
      <c r="D51" s="1" t="s">
        <v>83</v>
      </c>
      <c r="E51" s="1">
        <v>1</v>
      </c>
      <c r="F51" s="1" t="s">
        <v>110</v>
      </c>
      <c r="G51" s="1"/>
      <c r="H51" s="1">
        <v>29.9</v>
      </c>
      <c r="I51" s="1">
        <f>VLOOKUP(A:A,'[2]待结算订单-2023-10-13 05_12_32'!$A:$I,9,0)</f>
        <v>27.73</v>
      </c>
      <c r="J51" s="1" t="s">
        <v>111</v>
      </c>
      <c r="K51" s="1" t="s">
        <v>255</v>
      </c>
      <c r="L51" s="1" t="s">
        <v>263</v>
      </c>
      <c r="M51" s="1" t="s">
        <v>481</v>
      </c>
      <c r="N51" s="1" t="s">
        <v>235</v>
      </c>
      <c r="O51" s="1" t="s">
        <v>482</v>
      </c>
      <c r="P51" s="1" t="s">
        <v>469</v>
      </c>
      <c r="Q51" s="1" t="s">
        <v>483</v>
      </c>
      <c r="R51" s="1" t="s">
        <v>176</v>
      </c>
      <c r="S51" s="1" t="s">
        <v>119</v>
      </c>
      <c r="T51" s="1" t="s">
        <v>312</v>
      </c>
    </row>
    <row r="52" s="1" customFormat="1" spans="1:20">
      <c r="A52" s="1" t="s">
        <v>484</v>
      </c>
      <c r="B52" s="1" t="s">
        <v>485</v>
      </c>
      <c r="C52" s="1" t="s">
        <v>77</v>
      </c>
      <c r="D52" s="1" t="s">
        <v>81</v>
      </c>
      <c r="E52" s="1">
        <v>1</v>
      </c>
      <c r="F52" s="1" t="s">
        <v>110</v>
      </c>
      <c r="G52" s="1"/>
      <c r="H52" s="1">
        <v>17.9</v>
      </c>
      <c r="I52" s="1">
        <f>VLOOKUP(A:A,'[2]待结算订单-2023-10-13 05_12_32'!$A:$I,9,0)</f>
        <v>17.79</v>
      </c>
      <c r="J52" s="1" t="s">
        <v>111</v>
      </c>
      <c r="K52" s="1" t="s">
        <v>148</v>
      </c>
      <c r="L52" s="1" t="s">
        <v>164</v>
      </c>
      <c r="M52" s="1" t="s">
        <v>486</v>
      </c>
      <c r="N52" s="1" t="s">
        <v>487</v>
      </c>
      <c r="O52" s="1" t="s">
        <v>488</v>
      </c>
      <c r="P52" s="1" t="s">
        <v>469</v>
      </c>
      <c r="Q52" s="1" t="s">
        <v>489</v>
      </c>
      <c r="R52" s="1" t="s">
        <v>176</v>
      </c>
      <c r="S52" s="1" t="s">
        <v>119</v>
      </c>
      <c r="T52" s="1" t="s">
        <v>120</v>
      </c>
    </row>
    <row r="53" s="1" customFormat="1" spans="1:20">
      <c r="A53" s="1" t="s">
        <v>490</v>
      </c>
      <c r="B53" s="1" t="s">
        <v>491</v>
      </c>
      <c r="C53" s="1" t="s">
        <v>77</v>
      </c>
      <c r="D53" s="1" t="s">
        <v>81</v>
      </c>
      <c r="E53" s="1">
        <v>1</v>
      </c>
      <c r="F53" s="1" t="s">
        <v>110</v>
      </c>
      <c r="G53" s="1"/>
      <c r="H53" s="1">
        <v>17.9</v>
      </c>
      <c r="I53" s="1">
        <f>VLOOKUP(A:A,'[2]待结算订单-2023-10-13 05_12_32'!$A:$I,9,0)</f>
        <v>17.79</v>
      </c>
      <c r="J53" s="1" t="s">
        <v>111</v>
      </c>
      <c r="K53" s="1" t="s">
        <v>148</v>
      </c>
      <c r="L53" s="1" t="s">
        <v>492</v>
      </c>
      <c r="M53" s="1" t="s">
        <v>493</v>
      </c>
      <c r="N53" s="1" t="s">
        <v>494</v>
      </c>
      <c r="O53" s="1" t="s">
        <v>495</v>
      </c>
      <c r="P53" s="1" t="s">
        <v>469</v>
      </c>
      <c r="Q53" s="1" t="s">
        <v>496</v>
      </c>
      <c r="R53" s="1" t="s">
        <v>176</v>
      </c>
      <c r="S53" s="1" t="s">
        <v>119</v>
      </c>
      <c r="T53" s="1" t="s">
        <v>120</v>
      </c>
    </row>
    <row r="54" s="1" customFormat="1" spans="1:20">
      <c r="A54" s="1" t="s">
        <v>497</v>
      </c>
      <c r="B54" s="1" t="s">
        <v>498</v>
      </c>
      <c r="C54" s="1" t="s">
        <v>77</v>
      </c>
      <c r="D54" s="1" t="s">
        <v>83</v>
      </c>
      <c r="E54" s="1">
        <v>1</v>
      </c>
      <c r="F54" s="1" t="s">
        <v>110</v>
      </c>
      <c r="G54" s="1"/>
      <c r="H54" s="1">
        <v>29.9</v>
      </c>
      <c r="I54" s="1">
        <f>VLOOKUP(A:A,'[2]待结算订单-2023-10-13 05_12_32'!$A:$I,9,0)</f>
        <v>30.71</v>
      </c>
      <c r="J54" s="1" t="s">
        <v>111</v>
      </c>
      <c r="K54" s="1" t="s">
        <v>499</v>
      </c>
      <c r="L54" s="1" t="s">
        <v>500</v>
      </c>
      <c r="M54" s="1" t="s">
        <v>501</v>
      </c>
      <c r="N54" s="1" t="s">
        <v>502</v>
      </c>
      <c r="O54" s="1" t="s">
        <v>503</v>
      </c>
      <c r="P54" s="1" t="s">
        <v>504</v>
      </c>
      <c r="Q54" s="1" t="s">
        <v>505</v>
      </c>
      <c r="R54" s="1" t="s">
        <v>176</v>
      </c>
      <c r="S54" s="1" t="s">
        <v>119</v>
      </c>
      <c r="T54" s="1" t="s">
        <v>120</v>
      </c>
    </row>
    <row r="55" s="1" customFormat="1" spans="1:20">
      <c r="A55" s="1" t="s">
        <v>506</v>
      </c>
      <c r="B55" s="1" t="s">
        <v>507</v>
      </c>
      <c r="C55" s="1" t="s">
        <v>77</v>
      </c>
      <c r="D55" s="1" t="s">
        <v>83</v>
      </c>
      <c r="E55" s="1">
        <v>1</v>
      </c>
      <c r="F55" s="1" t="s">
        <v>110</v>
      </c>
      <c r="G55" s="1"/>
      <c r="H55" s="1">
        <v>29.9</v>
      </c>
      <c r="I55" s="1">
        <f>VLOOKUP(A:A,'[2]待结算订单-2023-10-13 05_12_32'!$A:$I,9,0)</f>
        <v>29.72</v>
      </c>
      <c r="J55" s="1" t="s">
        <v>111</v>
      </c>
      <c r="K55" s="1" t="s">
        <v>140</v>
      </c>
      <c r="L55" s="1" t="s">
        <v>141</v>
      </c>
      <c r="M55" s="1" t="s">
        <v>508</v>
      </c>
      <c r="N55" s="1" t="s">
        <v>509</v>
      </c>
      <c r="O55" s="1" t="s">
        <v>510</v>
      </c>
      <c r="P55" s="1" t="s">
        <v>511</v>
      </c>
      <c r="Q55" s="1" t="s">
        <v>512</v>
      </c>
      <c r="R55" s="1" t="s">
        <v>176</v>
      </c>
      <c r="S55" s="1" t="s">
        <v>119</v>
      </c>
      <c r="T55" s="1" t="s">
        <v>120</v>
      </c>
    </row>
    <row r="56" s="1" customFormat="1" spans="1:20">
      <c r="A56" s="1" t="s">
        <v>513</v>
      </c>
      <c r="B56" s="1" t="s">
        <v>514</v>
      </c>
      <c r="C56" s="1" t="s">
        <v>77</v>
      </c>
      <c r="D56" s="1" t="s">
        <v>83</v>
      </c>
      <c r="E56" s="1">
        <v>1</v>
      </c>
      <c r="F56" s="1" t="s">
        <v>110</v>
      </c>
      <c r="G56" s="1"/>
      <c r="H56" s="1">
        <v>29.9</v>
      </c>
      <c r="I56" s="1">
        <f>VLOOKUP(A:A,'[2]待结算订单-2023-10-13 05_12_32'!$A:$I,9,0)</f>
        <v>29.72</v>
      </c>
      <c r="J56" s="1" t="s">
        <v>111</v>
      </c>
      <c r="K56" s="1" t="s">
        <v>148</v>
      </c>
      <c r="L56" s="1" t="s">
        <v>200</v>
      </c>
      <c r="M56" s="1" t="s">
        <v>515</v>
      </c>
      <c r="N56" s="1" t="s">
        <v>516</v>
      </c>
      <c r="O56" s="1" t="s">
        <v>517</v>
      </c>
      <c r="P56" s="1" t="s">
        <v>518</v>
      </c>
      <c r="Q56" s="1" t="s">
        <v>519</v>
      </c>
      <c r="R56" s="1" t="s">
        <v>176</v>
      </c>
      <c r="S56" s="1" t="s">
        <v>119</v>
      </c>
      <c r="T56" s="1" t="s">
        <v>120</v>
      </c>
    </row>
    <row r="57" s="1" customFormat="1" spans="1:20">
      <c r="A57" s="1" t="s">
        <v>520</v>
      </c>
      <c r="B57" s="1" t="s">
        <v>521</v>
      </c>
      <c r="C57" s="1" t="s">
        <v>77</v>
      </c>
      <c r="D57" s="1" t="s">
        <v>82</v>
      </c>
      <c r="E57" s="1">
        <v>1</v>
      </c>
      <c r="F57" s="1" t="s">
        <v>110</v>
      </c>
      <c r="G57" s="1"/>
      <c r="H57" s="1">
        <v>27.9</v>
      </c>
      <c r="I57" s="1">
        <f>VLOOKUP(A:A,'[2]待结算订单-2023-10-13 05_12_32'!$A:$I,9,0)</f>
        <v>28.73</v>
      </c>
      <c r="J57" s="1" t="s">
        <v>111</v>
      </c>
      <c r="K57" s="1" t="s">
        <v>291</v>
      </c>
      <c r="L57" s="1" t="s">
        <v>352</v>
      </c>
      <c r="M57" s="1" t="s">
        <v>522</v>
      </c>
      <c r="N57" s="1" t="s">
        <v>523</v>
      </c>
      <c r="O57" s="1" t="s">
        <v>524</v>
      </c>
      <c r="P57" s="1" t="s">
        <v>525</v>
      </c>
      <c r="Q57" s="1" t="s">
        <v>526</v>
      </c>
      <c r="R57" s="1" t="s">
        <v>176</v>
      </c>
      <c r="S57" s="1" t="s">
        <v>119</v>
      </c>
      <c r="T57" s="1" t="s">
        <v>120</v>
      </c>
    </row>
    <row r="58" s="1" customFormat="1" spans="1:20">
      <c r="A58" s="1" t="s">
        <v>527</v>
      </c>
      <c r="B58" s="1" t="s">
        <v>528</v>
      </c>
      <c r="C58" s="1" t="s">
        <v>77</v>
      </c>
      <c r="D58" s="1" t="s">
        <v>80</v>
      </c>
      <c r="E58" s="1">
        <v>1</v>
      </c>
      <c r="F58" s="1" t="s">
        <v>110</v>
      </c>
      <c r="G58" s="1"/>
      <c r="H58" s="1">
        <v>15.9</v>
      </c>
      <c r="I58" s="1">
        <f>VLOOKUP(A:A,'[2]待结算订单-2023-10-13 05_12_32'!$A:$I,9,0)</f>
        <v>15.8</v>
      </c>
      <c r="J58" s="1" t="s">
        <v>111</v>
      </c>
      <c r="K58" s="1" t="s">
        <v>132</v>
      </c>
      <c r="L58" s="1" t="s">
        <v>529</v>
      </c>
      <c r="M58" s="1" t="s">
        <v>530</v>
      </c>
      <c r="N58" s="1" t="s">
        <v>531</v>
      </c>
      <c r="O58" s="1" t="s">
        <v>532</v>
      </c>
      <c r="P58" s="1" t="s">
        <v>533</v>
      </c>
      <c r="Q58" s="1" t="s">
        <v>534</v>
      </c>
      <c r="R58" s="1" t="s">
        <v>176</v>
      </c>
      <c r="S58" s="1" t="s">
        <v>119</v>
      </c>
      <c r="T58" s="1" t="s">
        <v>120</v>
      </c>
    </row>
    <row r="59" s="1" customFormat="1" spans="1:20">
      <c r="A59" s="1" t="s">
        <v>535</v>
      </c>
      <c r="B59" s="1" t="s">
        <v>536</v>
      </c>
      <c r="C59" s="1" t="s">
        <v>77</v>
      </c>
      <c r="D59" s="1" t="s">
        <v>79</v>
      </c>
      <c r="E59" s="1">
        <v>1</v>
      </c>
      <c r="F59" s="1" t="s">
        <v>110</v>
      </c>
      <c r="G59" s="1"/>
      <c r="H59" s="1">
        <v>11.9</v>
      </c>
      <c r="I59" s="1">
        <f>VLOOKUP(A:A,'[2]待结算订单-2023-10-13 05_12_32'!$A:$I,9,0)</f>
        <v>11.83</v>
      </c>
      <c r="J59" s="1" t="s">
        <v>111</v>
      </c>
      <c r="K59" s="1" t="s">
        <v>208</v>
      </c>
      <c r="L59" s="1" t="s">
        <v>537</v>
      </c>
      <c r="M59" s="1" t="s">
        <v>538</v>
      </c>
      <c r="N59" s="1" t="s">
        <v>539</v>
      </c>
      <c r="O59" s="1" t="s">
        <v>540</v>
      </c>
      <c r="P59" s="1" t="s">
        <v>541</v>
      </c>
      <c r="Q59" s="1" t="s">
        <v>542</v>
      </c>
      <c r="R59" s="1" t="s">
        <v>176</v>
      </c>
      <c r="S59" s="1" t="s">
        <v>119</v>
      </c>
      <c r="T59" s="1" t="s">
        <v>120</v>
      </c>
    </row>
    <row r="60" s="1" customFormat="1" spans="1:20">
      <c r="A60" s="1" t="s">
        <v>543</v>
      </c>
      <c r="B60" s="1" t="s">
        <v>544</v>
      </c>
      <c r="C60" s="1" t="s">
        <v>77</v>
      </c>
      <c r="D60" s="1" t="s">
        <v>78</v>
      </c>
      <c r="E60" s="1">
        <v>1</v>
      </c>
      <c r="F60" s="1" t="s">
        <v>110</v>
      </c>
      <c r="G60" s="1"/>
      <c r="H60" s="1">
        <v>5.9</v>
      </c>
      <c r="I60" s="1">
        <f>VLOOKUP(A:A,'[2]待结算订单-2023-10-13 05_12_32'!$A:$I,9,0)</f>
        <v>5.72</v>
      </c>
      <c r="J60" s="1" t="s">
        <v>111</v>
      </c>
      <c r="K60" s="1" t="s">
        <v>232</v>
      </c>
      <c r="L60" s="1" t="s">
        <v>545</v>
      </c>
      <c r="M60" s="1" t="s">
        <v>546</v>
      </c>
      <c r="N60" s="1" t="s">
        <v>547</v>
      </c>
      <c r="O60" s="1" t="s">
        <v>548</v>
      </c>
      <c r="P60" s="1" t="s">
        <v>541</v>
      </c>
      <c r="Q60" s="1" t="s">
        <v>549</v>
      </c>
      <c r="R60" s="1" t="s">
        <v>176</v>
      </c>
      <c r="S60" s="1" t="s">
        <v>119</v>
      </c>
      <c r="T60" s="1" t="s">
        <v>120</v>
      </c>
    </row>
    <row r="61" s="1" customFormat="1" spans="1:20">
      <c r="A61" s="1" t="s">
        <v>550</v>
      </c>
      <c r="B61" s="1" t="s">
        <v>551</v>
      </c>
      <c r="C61" s="1" t="s">
        <v>63</v>
      </c>
      <c r="D61" s="1" t="s">
        <v>64</v>
      </c>
      <c r="E61" s="1">
        <v>1</v>
      </c>
      <c r="F61" s="1" t="s">
        <v>552</v>
      </c>
      <c r="G61" s="1"/>
      <c r="H61" s="1">
        <v>12.8</v>
      </c>
      <c r="I61" s="1">
        <f>VLOOKUP(A:A,'[2]待结算订单-2023-10-13 05_12_32'!$A:$I,9,0)</f>
        <v>12.54</v>
      </c>
      <c r="J61" s="1" t="s">
        <v>111</v>
      </c>
      <c r="K61" s="1" t="s">
        <v>185</v>
      </c>
      <c r="L61" s="1" t="s">
        <v>553</v>
      </c>
      <c r="M61" s="1" t="s">
        <v>554</v>
      </c>
      <c r="N61" s="1" t="s">
        <v>120</v>
      </c>
      <c r="O61" s="1" t="s">
        <v>555</v>
      </c>
      <c r="P61" s="1" t="s">
        <v>556</v>
      </c>
      <c r="Q61" s="1" t="s">
        <v>557</v>
      </c>
      <c r="R61" s="1" t="s">
        <v>176</v>
      </c>
      <c r="S61" s="1" t="s">
        <v>119</v>
      </c>
      <c r="T61" s="1" t="s">
        <v>120</v>
      </c>
    </row>
    <row r="62" s="1" customFormat="1" spans="1:20">
      <c r="A62" s="1" t="s">
        <v>558</v>
      </c>
      <c r="B62" s="1" t="s">
        <v>559</v>
      </c>
      <c r="C62" s="1" t="s">
        <v>63</v>
      </c>
      <c r="D62" s="1" t="s">
        <v>64</v>
      </c>
      <c r="E62" s="1">
        <v>1</v>
      </c>
      <c r="F62" s="1" t="s">
        <v>552</v>
      </c>
      <c r="G62" s="1"/>
      <c r="H62" s="1">
        <v>12.8</v>
      </c>
      <c r="I62" s="1">
        <f>VLOOKUP(A:A,'[2]待结算订单-2023-10-13 05_12_32'!$A:$I,9,0)</f>
        <v>12.54</v>
      </c>
      <c r="J62" s="1" t="s">
        <v>111</v>
      </c>
      <c r="K62" s="1" t="s">
        <v>560</v>
      </c>
      <c r="L62" s="1" t="s">
        <v>561</v>
      </c>
      <c r="M62" s="1" t="s">
        <v>562</v>
      </c>
      <c r="N62" s="1" t="s">
        <v>563</v>
      </c>
      <c r="O62" s="1" t="s">
        <v>564</v>
      </c>
      <c r="P62" s="1" t="s">
        <v>565</v>
      </c>
      <c r="Q62" s="1" t="s">
        <v>566</v>
      </c>
      <c r="R62" s="1" t="s">
        <v>176</v>
      </c>
      <c r="S62" s="1" t="s">
        <v>119</v>
      </c>
      <c r="T62" s="1" t="s">
        <v>120</v>
      </c>
    </row>
    <row r="63" s="1" customFormat="1" spans="1:20">
      <c r="A63" s="1" t="s">
        <v>567</v>
      </c>
      <c r="B63" s="1" t="s">
        <v>568</v>
      </c>
      <c r="C63" s="1" t="s">
        <v>77</v>
      </c>
      <c r="D63" s="1" t="s">
        <v>82</v>
      </c>
      <c r="E63" s="1">
        <v>3</v>
      </c>
      <c r="F63" s="1" t="s">
        <v>110</v>
      </c>
      <c r="G63" s="1"/>
      <c r="H63" s="1">
        <v>27.9</v>
      </c>
      <c r="I63" s="1">
        <f>VLOOKUP(A:A,'[2]待结算订单-2023-10-13 05_12_32'!$A:$I,9,0)</f>
        <v>82.03</v>
      </c>
      <c r="J63" s="1" t="s">
        <v>111</v>
      </c>
      <c r="K63" s="1" t="s">
        <v>291</v>
      </c>
      <c r="L63" s="1" t="s">
        <v>569</v>
      </c>
      <c r="M63" s="1" t="s">
        <v>570</v>
      </c>
      <c r="N63" s="1" t="s">
        <v>571</v>
      </c>
      <c r="O63" s="1" t="s">
        <v>572</v>
      </c>
      <c r="P63" s="1" t="s">
        <v>573</v>
      </c>
      <c r="Q63" s="1" t="s">
        <v>574</v>
      </c>
      <c r="R63" s="1" t="s">
        <v>176</v>
      </c>
      <c r="S63" s="1" t="s">
        <v>119</v>
      </c>
      <c r="T63" s="1" t="s">
        <v>120</v>
      </c>
    </row>
    <row r="64" s="1" customFormat="1" spans="1:20">
      <c r="A64" s="1" t="s">
        <v>575</v>
      </c>
      <c r="B64" s="1" t="s">
        <v>576</v>
      </c>
      <c r="C64" s="1" t="s">
        <v>77</v>
      </c>
      <c r="D64" s="1" t="s">
        <v>82</v>
      </c>
      <c r="E64" s="1">
        <v>1</v>
      </c>
      <c r="F64" s="1" t="s">
        <v>110</v>
      </c>
      <c r="G64" s="1"/>
      <c r="H64" s="1">
        <v>27.9</v>
      </c>
      <c r="I64" s="1">
        <f>VLOOKUP(A:A,'[2]待结算订单-2023-10-13 05_12_32'!$A:$I,9,0)</f>
        <v>27.34</v>
      </c>
      <c r="J64" s="1" t="s">
        <v>111</v>
      </c>
      <c r="K64" s="1" t="s">
        <v>291</v>
      </c>
      <c r="L64" s="1" t="s">
        <v>569</v>
      </c>
      <c r="M64" s="1" t="s">
        <v>570</v>
      </c>
      <c r="N64" s="1" t="s">
        <v>571</v>
      </c>
      <c r="O64" s="1" t="s">
        <v>577</v>
      </c>
      <c r="P64" s="1" t="s">
        <v>541</v>
      </c>
      <c r="Q64" s="1" t="s">
        <v>578</v>
      </c>
      <c r="R64" s="1" t="s">
        <v>176</v>
      </c>
      <c r="S64" s="1" t="s">
        <v>119</v>
      </c>
      <c r="T64" s="1" t="s">
        <v>120</v>
      </c>
    </row>
    <row r="65" s="1" customFormat="1" spans="1:20">
      <c r="A65" s="1" t="s">
        <v>579</v>
      </c>
      <c r="B65" s="1" t="s">
        <v>580</v>
      </c>
      <c r="C65" s="1" t="s">
        <v>73</v>
      </c>
      <c r="D65" s="1" t="s">
        <v>74</v>
      </c>
      <c r="E65" s="1">
        <v>1</v>
      </c>
      <c r="F65" s="1" t="s">
        <v>581</v>
      </c>
      <c r="G65" s="1"/>
      <c r="H65" s="1">
        <v>36.8</v>
      </c>
      <c r="I65" s="1">
        <f>VLOOKUP(A:A,'[2]待结算订单-2023-10-13 05_12_32'!$A:$I,9,0)</f>
        <v>38.02</v>
      </c>
      <c r="J65" s="1" t="s">
        <v>111</v>
      </c>
      <c r="K65" s="1" t="s">
        <v>582</v>
      </c>
      <c r="L65" s="1" t="s">
        <v>583</v>
      </c>
      <c r="M65" s="1" t="s">
        <v>584</v>
      </c>
      <c r="N65" s="1" t="s">
        <v>585</v>
      </c>
      <c r="O65" s="1" t="s">
        <v>586</v>
      </c>
      <c r="P65" s="1" t="s">
        <v>587</v>
      </c>
      <c r="Q65" s="1" t="s">
        <v>588</v>
      </c>
      <c r="R65" s="1" t="s">
        <v>176</v>
      </c>
      <c r="S65" s="1" t="s">
        <v>119</v>
      </c>
      <c r="T65" s="1" t="s">
        <v>120</v>
      </c>
    </row>
    <row r="66" s="1" customFormat="1" spans="1:20">
      <c r="A66" s="1" t="s">
        <v>589</v>
      </c>
      <c r="B66" s="1" t="s">
        <v>590</v>
      </c>
      <c r="C66" s="1" t="s">
        <v>73</v>
      </c>
      <c r="D66" s="1" t="s">
        <v>74</v>
      </c>
      <c r="E66" s="1">
        <v>1</v>
      </c>
      <c r="F66" s="1" t="s">
        <v>581</v>
      </c>
      <c r="G66" s="1"/>
      <c r="H66" s="1">
        <v>36.8</v>
      </c>
      <c r="I66" s="1">
        <f>VLOOKUP(A:A,'[2]待结算订单-2023-10-13 05_12_32'!$A:$I,9,0)</f>
        <v>38.02</v>
      </c>
      <c r="J66" s="1" t="s">
        <v>111</v>
      </c>
      <c r="K66" s="1" t="s">
        <v>582</v>
      </c>
      <c r="L66" s="1" t="s">
        <v>591</v>
      </c>
      <c r="M66" s="1" t="s">
        <v>592</v>
      </c>
      <c r="N66" s="1" t="s">
        <v>593</v>
      </c>
      <c r="O66" s="1" t="s">
        <v>594</v>
      </c>
      <c r="P66" s="1" t="s">
        <v>595</v>
      </c>
      <c r="Q66" s="1" t="s">
        <v>596</v>
      </c>
      <c r="R66" s="1" t="s">
        <v>176</v>
      </c>
      <c r="S66" s="1" t="s">
        <v>119</v>
      </c>
      <c r="T66" s="1" t="s">
        <v>120</v>
      </c>
    </row>
    <row r="67" s="1" customFormat="1" spans="1:20">
      <c r="A67" s="1" t="s">
        <v>597</v>
      </c>
      <c r="B67" s="1" t="s">
        <v>598</v>
      </c>
      <c r="C67" s="1" t="s">
        <v>77</v>
      </c>
      <c r="D67" s="1" t="s">
        <v>83</v>
      </c>
      <c r="E67" s="1">
        <v>1</v>
      </c>
      <c r="F67" s="1" t="s">
        <v>110</v>
      </c>
      <c r="G67" s="1"/>
      <c r="H67" s="1">
        <v>29.9</v>
      </c>
      <c r="I67" s="1">
        <f>VLOOKUP(A:A,'[2]待结算订单-2023-10-13 05_12_32'!$A:$I,9,0)</f>
        <v>29.3</v>
      </c>
      <c r="J67" s="1" t="s">
        <v>111</v>
      </c>
      <c r="K67" s="1" t="s">
        <v>232</v>
      </c>
      <c r="L67" s="1" t="s">
        <v>599</v>
      </c>
      <c r="M67" s="1" t="s">
        <v>600</v>
      </c>
      <c r="N67" s="1" t="s">
        <v>601</v>
      </c>
      <c r="O67" s="1" t="s">
        <v>602</v>
      </c>
      <c r="P67" s="1" t="s">
        <v>603</v>
      </c>
      <c r="Q67" s="1" t="s">
        <v>604</v>
      </c>
      <c r="R67" s="1" t="s">
        <v>176</v>
      </c>
      <c r="S67" s="1" t="s">
        <v>119</v>
      </c>
      <c r="T67" s="1" t="s">
        <v>120</v>
      </c>
    </row>
    <row r="68" s="1" customFormat="1" spans="1:20">
      <c r="A68" s="1" t="s">
        <v>605</v>
      </c>
      <c r="B68" s="1" t="s">
        <v>606</v>
      </c>
      <c r="C68" s="1" t="s">
        <v>77</v>
      </c>
      <c r="D68" s="1" t="s">
        <v>83</v>
      </c>
      <c r="E68" s="1">
        <v>1</v>
      </c>
      <c r="F68" s="1" t="s">
        <v>110</v>
      </c>
      <c r="G68" s="1"/>
      <c r="H68" s="1">
        <v>29.9</v>
      </c>
      <c r="I68" s="1">
        <f>VLOOKUP(A:A,'[2]待结算订单-2023-10-13 05_12_32'!$A:$I,9,0)</f>
        <v>29.3</v>
      </c>
      <c r="J68" s="1" t="s">
        <v>111</v>
      </c>
      <c r="K68" s="1" t="s">
        <v>232</v>
      </c>
      <c r="L68" s="1" t="s">
        <v>599</v>
      </c>
      <c r="M68" s="1" t="s">
        <v>600</v>
      </c>
      <c r="N68" s="1" t="s">
        <v>601</v>
      </c>
      <c r="O68" s="1" t="s">
        <v>607</v>
      </c>
      <c r="P68" s="1" t="s">
        <v>603</v>
      </c>
      <c r="Q68" s="1" t="s">
        <v>608</v>
      </c>
      <c r="R68" s="1" t="s">
        <v>176</v>
      </c>
      <c r="S68" s="1" t="s">
        <v>119</v>
      </c>
      <c r="T68" s="1" t="s">
        <v>120</v>
      </c>
    </row>
    <row r="69" s="1" customFormat="1" spans="1:20">
      <c r="A69" s="1" t="s">
        <v>609</v>
      </c>
      <c r="B69" s="1" t="s">
        <v>610</v>
      </c>
      <c r="C69" s="1" t="s">
        <v>77</v>
      </c>
      <c r="D69" s="1" t="s">
        <v>83</v>
      </c>
      <c r="E69" s="1">
        <v>1</v>
      </c>
      <c r="F69" s="1" t="s">
        <v>110</v>
      </c>
      <c r="G69" s="1"/>
      <c r="H69" s="1">
        <v>29.9</v>
      </c>
      <c r="I69" s="1">
        <f>VLOOKUP(A:A,'[2]待结算订单-2023-10-13 05_12_32'!$A:$I,9,0)</f>
        <v>29.3</v>
      </c>
      <c r="J69" s="1" t="s">
        <v>111</v>
      </c>
      <c r="K69" s="1" t="s">
        <v>232</v>
      </c>
      <c r="L69" s="1" t="s">
        <v>599</v>
      </c>
      <c r="M69" s="1" t="s">
        <v>600</v>
      </c>
      <c r="N69" s="1" t="s">
        <v>601</v>
      </c>
      <c r="O69" s="1" t="s">
        <v>611</v>
      </c>
      <c r="P69" s="1" t="s">
        <v>603</v>
      </c>
      <c r="Q69" s="1" t="s">
        <v>612</v>
      </c>
      <c r="R69" s="1" t="s">
        <v>176</v>
      </c>
      <c r="S69" s="1" t="s">
        <v>119</v>
      </c>
      <c r="T69" s="1" t="s">
        <v>120</v>
      </c>
    </row>
    <row r="70" s="1" customFormat="1" spans="1:20">
      <c r="A70" s="1" t="s">
        <v>613</v>
      </c>
      <c r="B70" s="1" t="s">
        <v>614</v>
      </c>
      <c r="C70" s="1" t="s">
        <v>77</v>
      </c>
      <c r="D70" s="1" t="s">
        <v>83</v>
      </c>
      <c r="E70" s="1">
        <v>1</v>
      </c>
      <c r="F70" s="1" t="s">
        <v>110</v>
      </c>
      <c r="G70" s="1"/>
      <c r="H70" s="1">
        <v>29.9</v>
      </c>
      <c r="I70" s="1">
        <f>VLOOKUP(A:A,'[2]待结算订单-2023-10-13 05_12_32'!$A:$I,9,0)</f>
        <v>29.3</v>
      </c>
      <c r="J70" s="1" t="s">
        <v>111</v>
      </c>
      <c r="K70" s="1" t="s">
        <v>232</v>
      </c>
      <c r="L70" s="1" t="s">
        <v>599</v>
      </c>
      <c r="M70" s="1" t="s">
        <v>600</v>
      </c>
      <c r="N70" s="1" t="s">
        <v>601</v>
      </c>
      <c r="O70" s="1" t="s">
        <v>615</v>
      </c>
      <c r="P70" s="1" t="s">
        <v>603</v>
      </c>
      <c r="Q70" s="1" t="s">
        <v>616</v>
      </c>
      <c r="R70" s="1" t="s">
        <v>176</v>
      </c>
      <c r="S70" s="1" t="s">
        <v>119</v>
      </c>
      <c r="T70" s="1" t="s">
        <v>120</v>
      </c>
    </row>
    <row r="71" s="1" customFormat="1" spans="1:20">
      <c r="A71" s="1" t="s">
        <v>617</v>
      </c>
      <c r="B71" s="1" t="s">
        <v>618</v>
      </c>
      <c r="C71" s="1" t="s">
        <v>77</v>
      </c>
      <c r="D71" s="1" t="s">
        <v>83</v>
      </c>
      <c r="E71" s="1">
        <v>1</v>
      </c>
      <c r="F71" s="1" t="s">
        <v>110</v>
      </c>
      <c r="G71" s="1"/>
      <c r="H71" s="1">
        <v>29.9</v>
      </c>
      <c r="I71" s="1">
        <f>VLOOKUP(A:A,'[2]待结算订单-2023-10-13 05_12_32'!$A:$I,9,0)</f>
        <v>29.3</v>
      </c>
      <c r="J71" s="1" t="s">
        <v>111</v>
      </c>
      <c r="K71" s="1" t="s">
        <v>232</v>
      </c>
      <c r="L71" s="1" t="s">
        <v>599</v>
      </c>
      <c r="M71" s="1" t="s">
        <v>600</v>
      </c>
      <c r="N71" s="1" t="s">
        <v>601</v>
      </c>
      <c r="O71" s="1" t="s">
        <v>619</v>
      </c>
      <c r="P71" s="1" t="s">
        <v>603</v>
      </c>
      <c r="Q71" s="1" t="s">
        <v>620</v>
      </c>
      <c r="R71" s="1" t="s">
        <v>176</v>
      </c>
      <c r="S71" s="1" t="s">
        <v>119</v>
      </c>
      <c r="T71" s="1" t="s">
        <v>120</v>
      </c>
    </row>
    <row r="72" s="1" customFormat="1" spans="1:20">
      <c r="A72" s="1" t="s">
        <v>621</v>
      </c>
      <c r="B72" s="1" t="s">
        <v>622</v>
      </c>
      <c r="C72" s="1" t="s">
        <v>77</v>
      </c>
      <c r="D72" s="1" t="s">
        <v>83</v>
      </c>
      <c r="E72" s="1">
        <v>1</v>
      </c>
      <c r="F72" s="1" t="s">
        <v>110</v>
      </c>
      <c r="G72" s="1"/>
      <c r="H72" s="1">
        <v>29.9</v>
      </c>
      <c r="I72" s="1">
        <f>VLOOKUP(A:A,'[2]待结算订单-2023-10-13 05_12_32'!$A:$I,9,0)</f>
        <v>29.3</v>
      </c>
      <c r="J72" s="1" t="s">
        <v>111</v>
      </c>
      <c r="K72" s="1" t="s">
        <v>232</v>
      </c>
      <c r="L72" s="1" t="s">
        <v>599</v>
      </c>
      <c r="M72" s="1" t="s">
        <v>600</v>
      </c>
      <c r="N72" s="1" t="s">
        <v>601</v>
      </c>
      <c r="O72" s="1" t="s">
        <v>623</v>
      </c>
      <c r="P72" s="1" t="s">
        <v>603</v>
      </c>
      <c r="Q72" s="1" t="s">
        <v>624</v>
      </c>
      <c r="R72" s="1" t="s">
        <v>176</v>
      </c>
      <c r="S72" s="1" t="s">
        <v>119</v>
      </c>
      <c r="T72" s="1" t="s">
        <v>120</v>
      </c>
    </row>
    <row r="73" s="1" customFormat="1" spans="1:20">
      <c r="A73" s="1" t="s">
        <v>625</v>
      </c>
      <c r="B73" s="1" t="s">
        <v>626</v>
      </c>
      <c r="C73" s="1" t="s">
        <v>77</v>
      </c>
      <c r="D73" s="1" t="s">
        <v>83</v>
      </c>
      <c r="E73" s="1">
        <v>1</v>
      </c>
      <c r="F73" s="1" t="s">
        <v>110</v>
      </c>
      <c r="G73" s="1"/>
      <c r="H73" s="1">
        <v>29.9</v>
      </c>
      <c r="I73" s="1">
        <f>VLOOKUP(A:A,'[2]待结算订单-2023-10-13 05_12_32'!$A:$I,9,0)</f>
        <v>29.3</v>
      </c>
      <c r="J73" s="1" t="s">
        <v>111</v>
      </c>
      <c r="K73" s="1" t="s">
        <v>232</v>
      </c>
      <c r="L73" s="1" t="s">
        <v>599</v>
      </c>
      <c r="M73" s="1" t="s">
        <v>600</v>
      </c>
      <c r="N73" s="1" t="s">
        <v>601</v>
      </c>
      <c r="O73" s="1" t="s">
        <v>627</v>
      </c>
      <c r="P73" s="1" t="s">
        <v>603</v>
      </c>
      <c r="Q73" s="1" t="s">
        <v>628</v>
      </c>
      <c r="R73" s="1" t="s">
        <v>176</v>
      </c>
      <c r="S73" s="1" t="s">
        <v>119</v>
      </c>
      <c r="T73" s="1" t="s">
        <v>120</v>
      </c>
    </row>
    <row r="74" s="1" customFormat="1" spans="1:20">
      <c r="A74" s="1" t="s">
        <v>629</v>
      </c>
      <c r="B74" s="1" t="s">
        <v>630</v>
      </c>
      <c r="C74" s="1" t="s">
        <v>77</v>
      </c>
      <c r="D74" s="1" t="s">
        <v>83</v>
      </c>
      <c r="E74" s="1">
        <v>1</v>
      </c>
      <c r="F74" s="1" t="s">
        <v>110</v>
      </c>
      <c r="G74" s="1"/>
      <c r="H74" s="1">
        <v>29.9</v>
      </c>
      <c r="I74" s="1">
        <f>VLOOKUP(A:A,'[2]待结算订单-2023-10-13 05_12_32'!$A:$I,9,0)</f>
        <v>29.3</v>
      </c>
      <c r="J74" s="1" t="s">
        <v>111</v>
      </c>
      <c r="K74" s="1" t="s">
        <v>232</v>
      </c>
      <c r="L74" s="1" t="s">
        <v>599</v>
      </c>
      <c r="M74" s="1" t="s">
        <v>600</v>
      </c>
      <c r="N74" s="1" t="s">
        <v>601</v>
      </c>
      <c r="O74" s="1" t="s">
        <v>631</v>
      </c>
      <c r="P74" s="1" t="s">
        <v>603</v>
      </c>
      <c r="Q74" s="1" t="s">
        <v>632</v>
      </c>
      <c r="R74" s="1" t="s">
        <v>176</v>
      </c>
      <c r="S74" s="1" t="s">
        <v>119</v>
      </c>
      <c r="T74" s="1" t="s">
        <v>120</v>
      </c>
    </row>
    <row r="75" s="1" customFormat="1" spans="1:20">
      <c r="A75" s="1" t="s">
        <v>633</v>
      </c>
      <c r="B75" s="1" t="s">
        <v>634</v>
      </c>
      <c r="C75" s="1" t="s">
        <v>87</v>
      </c>
      <c r="D75" s="1" t="s">
        <v>88</v>
      </c>
      <c r="E75" s="1">
        <v>1</v>
      </c>
      <c r="F75" s="1" t="s">
        <v>163</v>
      </c>
      <c r="G75" s="1"/>
      <c r="H75" s="1">
        <v>21.8</v>
      </c>
      <c r="I75" s="1">
        <f>VLOOKUP(A:A,'[2]待结算订单-2023-10-13 05_12_32'!$A:$I,9,0)</f>
        <v>17</v>
      </c>
      <c r="J75" s="1" t="s">
        <v>111</v>
      </c>
      <c r="K75" s="1" t="s">
        <v>148</v>
      </c>
      <c r="L75" s="1" t="s">
        <v>200</v>
      </c>
      <c r="M75" s="1" t="s">
        <v>515</v>
      </c>
      <c r="N75" s="1" t="s">
        <v>635</v>
      </c>
      <c r="O75" s="1" t="s">
        <v>636</v>
      </c>
      <c r="P75" s="1" t="s">
        <v>603</v>
      </c>
      <c r="Q75" s="1" t="s">
        <v>637</v>
      </c>
      <c r="R75" s="1" t="s">
        <v>176</v>
      </c>
      <c r="S75" s="1" t="s">
        <v>119</v>
      </c>
      <c r="T75" s="1" t="s">
        <v>120</v>
      </c>
    </row>
    <row r="76" s="1" customFormat="1" spans="1:20">
      <c r="A76" s="1" t="s">
        <v>638</v>
      </c>
      <c r="B76" s="1" t="s">
        <v>639</v>
      </c>
      <c r="C76" s="1" t="s">
        <v>77</v>
      </c>
      <c r="D76" s="1" t="s">
        <v>81</v>
      </c>
      <c r="E76" s="1">
        <v>1</v>
      </c>
      <c r="F76" s="1" t="s">
        <v>110</v>
      </c>
      <c r="G76" s="1"/>
      <c r="H76" s="1">
        <v>17.9</v>
      </c>
      <c r="I76" s="1">
        <f>VLOOKUP(A:A,'[2]待结算订单-2023-10-13 05_12_32'!$A:$I,9,0)</f>
        <v>17.54</v>
      </c>
      <c r="J76" s="1" t="s">
        <v>111</v>
      </c>
      <c r="K76" s="1" t="s">
        <v>640</v>
      </c>
      <c r="L76" s="1" t="s">
        <v>641</v>
      </c>
      <c r="M76" s="1" t="s">
        <v>642</v>
      </c>
      <c r="N76" s="1" t="s">
        <v>643</v>
      </c>
      <c r="O76" s="1" t="s">
        <v>644</v>
      </c>
      <c r="P76" s="1" t="s">
        <v>645</v>
      </c>
      <c r="Q76" s="1" t="s">
        <v>646</v>
      </c>
      <c r="R76" s="1" t="s">
        <v>176</v>
      </c>
      <c r="S76" s="1" t="s">
        <v>119</v>
      </c>
      <c r="T76" s="1" t="s">
        <v>120</v>
      </c>
    </row>
    <row r="77" s="1" customFormat="1" spans="1:20">
      <c r="A77" s="1" t="s">
        <v>647</v>
      </c>
      <c r="B77" s="1" t="s">
        <v>648</v>
      </c>
      <c r="C77" s="1" t="s">
        <v>84</v>
      </c>
      <c r="D77" s="1" t="s">
        <v>83</v>
      </c>
      <c r="E77" s="1">
        <v>1</v>
      </c>
      <c r="F77" s="1" t="s">
        <v>110</v>
      </c>
      <c r="G77" s="1"/>
      <c r="H77" s="1">
        <v>35.8</v>
      </c>
      <c r="I77" s="1">
        <f>VLOOKUP(A:A,'[2]待结算订单-2023-10-13 05_12_32'!$A:$I,9,0)</f>
        <v>34.72</v>
      </c>
      <c r="J77" s="1" t="s">
        <v>111</v>
      </c>
      <c r="K77" s="1" t="s">
        <v>315</v>
      </c>
      <c r="L77" s="1" t="s">
        <v>368</v>
      </c>
      <c r="M77" s="1" t="s">
        <v>649</v>
      </c>
      <c r="N77" s="1" t="s">
        <v>650</v>
      </c>
      <c r="O77" s="1" t="s">
        <v>651</v>
      </c>
      <c r="P77" s="1" t="s">
        <v>652</v>
      </c>
      <c r="Q77" s="1" t="s">
        <v>653</v>
      </c>
      <c r="R77" s="1" t="s">
        <v>176</v>
      </c>
      <c r="S77" s="1" t="s">
        <v>119</v>
      </c>
      <c r="T77" s="1" t="s">
        <v>120</v>
      </c>
    </row>
    <row r="78" s="1" customFormat="1" spans="1:20">
      <c r="A78" s="1" t="s">
        <v>654</v>
      </c>
      <c r="B78" s="1" t="s">
        <v>655</v>
      </c>
      <c r="C78" s="1" t="s">
        <v>84</v>
      </c>
      <c r="D78" s="1" t="s">
        <v>78</v>
      </c>
      <c r="E78" s="1">
        <v>1</v>
      </c>
      <c r="F78" s="1" t="s">
        <v>110</v>
      </c>
      <c r="G78" s="1"/>
      <c r="H78" s="1">
        <v>8.8</v>
      </c>
      <c r="I78" s="1">
        <f>VLOOKUP(A:A,'[2]待结算订单-2023-10-13 05_12_32'!$A:$I,9,0)</f>
        <v>8.53</v>
      </c>
      <c r="J78" s="1" t="s">
        <v>111</v>
      </c>
      <c r="K78" s="1" t="s">
        <v>331</v>
      </c>
      <c r="L78" s="1" t="s">
        <v>442</v>
      </c>
      <c r="M78" s="1" t="s">
        <v>443</v>
      </c>
      <c r="N78" s="1" t="s">
        <v>444</v>
      </c>
      <c r="O78" s="1" t="s">
        <v>656</v>
      </c>
      <c r="P78" s="1" t="s">
        <v>657</v>
      </c>
      <c r="Q78" s="1" t="s">
        <v>658</v>
      </c>
      <c r="R78" s="1" t="s">
        <v>176</v>
      </c>
      <c r="S78" s="1" t="s">
        <v>119</v>
      </c>
      <c r="T78" s="1" t="s">
        <v>120</v>
      </c>
    </row>
    <row r="79" s="1" customFormat="1" spans="1:20">
      <c r="A79" s="1" t="s">
        <v>659</v>
      </c>
      <c r="B79" s="1" t="s">
        <v>660</v>
      </c>
      <c r="C79" s="1" t="s">
        <v>84</v>
      </c>
      <c r="D79" s="1" t="s">
        <v>80</v>
      </c>
      <c r="E79" s="1">
        <v>1</v>
      </c>
      <c r="F79" s="1" t="s">
        <v>110</v>
      </c>
      <c r="G79" s="1"/>
      <c r="H79" s="1">
        <v>19.8</v>
      </c>
      <c r="I79" s="1">
        <f>VLOOKUP(A:A,'[2]待结算订单-2023-10-13 05_12_32'!$A:$I,9,0)</f>
        <v>19.4</v>
      </c>
      <c r="J79" s="1" t="s">
        <v>111</v>
      </c>
      <c r="K79" s="1" t="s">
        <v>216</v>
      </c>
      <c r="L79" s="1" t="s">
        <v>661</v>
      </c>
      <c r="M79" s="1" t="s">
        <v>662</v>
      </c>
      <c r="N79" s="1" t="s">
        <v>663</v>
      </c>
      <c r="O79" s="1" t="s">
        <v>664</v>
      </c>
      <c r="P79" s="1" t="s">
        <v>665</v>
      </c>
      <c r="Q79" s="1" t="s">
        <v>666</v>
      </c>
      <c r="R79" s="1" t="s">
        <v>176</v>
      </c>
      <c r="S79" s="1" t="s">
        <v>119</v>
      </c>
      <c r="T79" s="1" t="s">
        <v>120</v>
      </c>
    </row>
    <row r="80" s="1" customFormat="1" spans="1:20">
      <c r="A80" s="1" t="s">
        <v>667</v>
      </c>
      <c r="B80" s="1" t="s">
        <v>668</v>
      </c>
      <c r="C80" s="1" t="s">
        <v>84</v>
      </c>
      <c r="D80" s="1" t="s">
        <v>86</v>
      </c>
      <c r="E80" s="1">
        <v>6</v>
      </c>
      <c r="F80" s="1" t="s">
        <v>110</v>
      </c>
      <c r="G80" s="1"/>
      <c r="H80" s="1">
        <v>27.9</v>
      </c>
      <c r="I80" s="1">
        <f>VLOOKUP(A:A,'[2]待结算订单-2023-10-13 05_12_32'!$A:$I,9,0)</f>
        <v>164.05</v>
      </c>
      <c r="J80" s="1" t="s">
        <v>111</v>
      </c>
      <c r="K80" s="1" t="s">
        <v>148</v>
      </c>
      <c r="L80" s="1" t="s">
        <v>248</v>
      </c>
      <c r="M80" s="1" t="s">
        <v>669</v>
      </c>
      <c r="N80" s="1" t="s">
        <v>670</v>
      </c>
      <c r="O80" s="1" t="s">
        <v>671</v>
      </c>
      <c r="P80" s="1" t="s">
        <v>672</v>
      </c>
      <c r="Q80" s="1" t="s">
        <v>673</v>
      </c>
      <c r="R80" s="1" t="s">
        <v>176</v>
      </c>
      <c r="S80" s="1" t="s">
        <v>119</v>
      </c>
      <c r="T80" s="1" t="s">
        <v>120</v>
      </c>
    </row>
    <row r="81" s="1" customFormat="1" spans="1:20">
      <c r="A81" s="1" t="s">
        <v>674</v>
      </c>
      <c r="B81" s="1" t="s">
        <v>675</v>
      </c>
      <c r="C81" s="1" t="s">
        <v>84</v>
      </c>
      <c r="D81" s="1" t="s">
        <v>85</v>
      </c>
      <c r="E81" s="1">
        <v>1</v>
      </c>
      <c r="F81" s="1" t="s">
        <v>110</v>
      </c>
      <c r="G81" s="1"/>
      <c r="H81" s="1">
        <v>5.9</v>
      </c>
      <c r="I81" s="1">
        <f>VLOOKUP(A:A,'[2]待结算订单-2023-10-13 05_12_32'!$A:$I,9,0)</f>
        <v>5.78</v>
      </c>
      <c r="J81" s="1" t="s">
        <v>111</v>
      </c>
      <c r="K81" s="1" t="s">
        <v>291</v>
      </c>
      <c r="L81" s="1" t="s">
        <v>375</v>
      </c>
      <c r="M81" s="1" t="s">
        <v>376</v>
      </c>
      <c r="N81" s="1" t="s">
        <v>676</v>
      </c>
      <c r="O81" s="1" t="s">
        <v>677</v>
      </c>
      <c r="P81" s="1" t="s">
        <v>678</v>
      </c>
      <c r="Q81" s="1" t="s">
        <v>679</v>
      </c>
      <c r="R81" s="1" t="s">
        <v>176</v>
      </c>
      <c r="S81" s="1" t="s">
        <v>119</v>
      </c>
      <c r="T81" s="1" t="s">
        <v>120</v>
      </c>
    </row>
    <row r="82" s="1" customFormat="1" spans="1:20">
      <c r="A82" s="1" t="s">
        <v>680</v>
      </c>
      <c r="B82" s="1" t="s">
        <v>681</v>
      </c>
      <c r="C82" s="1" t="s">
        <v>84</v>
      </c>
      <c r="D82" s="1" t="s">
        <v>85</v>
      </c>
      <c r="E82" s="1">
        <v>1</v>
      </c>
      <c r="F82" s="1" t="s">
        <v>110</v>
      </c>
      <c r="G82" s="1"/>
      <c r="H82" s="1">
        <v>5.9</v>
      </c>
      <c r="I82" s="1">
        <f>VLOOKUP(A:A,'[2]待结算订单-2023-10-13 05_12_32'!$A:$I,9,0)</f>
        <v>5.78</v>
      </c>
      <c r="J82" s="1" t="s">
        <v>111</v>
      </c>
      <c r="K82" s="1" t="s">
        <v>132</v>
      </c>
      <c r="L82" s="1" t="s">
        <v>682</v>
      </c>
      <c r="M82" s="1" t="s">
        <v>683</v>
      </c>
      <c r="N82" s="1" t="s">
        <v>684</v>
      </c>
      <c r="O82" s="1" t="s">
        <v>685</v>
      </c>
      <c r="P82" s="1" t="s">
        <v>686</v>
      </c>
      <c r="Q82" s="1" t="s">
        <v>687</v>
      </c>
      <c r="R82" s="1" t="s">
        <v>176</v>
      </c>
      <c r="S82" s="1" t="s">
        <v>119</v>
      </c>
      <c r="T82" s="1" t="s">
        <v>120</v>
      </c>
    </row>
    <row r="83" s="1" customFormat="1" spans="1:20">
      <c r="A83" s="1" t="s">
        <v>688</v>
      </c>
      <c r="B83" s="1" t="s">
        <v>689</v>
      </c>
      <c r="C83" s="1" t="s">
        <v>84</v>
      </c>
      <c r="D83" s="1" t="s">
        <v>85</v>
      </c>
      <c r="E83" s="1">
        <v>1</v>
      </c>
      <c r="F83" s="1" t="s">
        <v>110</v>
      </c>
      <c r="G83" s="1"/>
      <c r="H83" s="1">
        <v>5.9</v>
      </c>
      <c r="I83" s="1">
        <f>VLOOKUP(A:A,[1]DL202310131712474848182273!$B:$D,3,0)</f>
        <v>5.78</v>
      </c>
      <c r="J83" s="1" t="s">
        <v>690</v>
      </c>
      <c r="K83" s="1" t="s">
        <v>132</v>
      </c>
      <c r="L83" s="1" t="s">
        <v>429</v>
      </c>
      <c r="M83" s="1" t="s">
        <v>691</v>
      </c>
      <c r="N83" s="1" t="s">
        <v>692</v>
      </c>
      <c r="O83" s="1" t="s">
        <v>693</v>
      </c>
      <c r="P83" s="1" t="s">
        <v>694</v>
      </c>
      <c r="Q83" s="1" t="s">
        <v>695</v>
      </c>
      <c r="R83" s="1" t="s">
        <v>176</v>
      </c>
      <c r="S83" s="1" t="s">
        <v>119</v>
      </c>
      <c r="T83" s="1" t="s">
        <v>120</v>
      </c>
    </row>
    <row r="84" s="1" customFormat="1" spans="1:20">
      <c r="A84" s="1" t="s">
        <v>696</v>
      </c>
      <c r="B84" s="1" t="s">
        <v>697</v>
      </c>
      <c r="C84" s="1" t="s">
        <v>84</v>
      </c>
      <c r="D84" s="1" t="s">
        <v>85</v>
      </c>
      <c r="E84" s="1">
        <v>1</v>
      </c>
      <c r="F84" s="1" t="s">
        <v>110</v>
      </c>
      <c r="G84" s="1"/>
      <c r="H84" s="1">
        <v>5.9</v>
      </c>
      <c r="I84" s="1">
        <f>VLOOKUP(A:A,'[2]待结算订单-2023-10-13 05_12_32'!$A:$I,9,0)</f>
        <v>5.78</v>
      </c>
      <c r="J84" s="1" t="s">
        <v>111</v>
      </c>
      <c r="K84" s="1" t="s">
        <v>132</v>
      </c>
      <c r="L84" s="1" t="s">
        <v>682</v>
      </c>
      <c r="M84" s="1" t="s">
        <v>698</v>
      </c>
      <c r="N84" s="1" t="s">
        <v>699</v>
      </c>
      <c r="O84" s="1" t="s">
        <v>700</v>
      </c>
      <c r="P84" s="1" t="s">
        <v>686</v>
      </c>
      <c r="Q84" s="1" t="s">
        <v>701</v>
      </c>
      <c r="R84" s="1" t="s">
        <v>176</v>
      </c>
      <c r="S84" s="1" t="s">
        <v>119</v>
      </c>
      <c r="T84" s="1" t="s">
        <v>120</v>
      </c>
    </row>
    <row r="85" s="1" customFormat="1" spans="1:20">
      <c r="A85" s="1" t="s">
        <v>702</v>
      </c>
      <c r="B85" s="1" t="s">
        <v>703</v>
      </c>
      <c r="C85" s="1" t="s">
        <v>84</v>
      </c>
      <c r="D85" s="1" t="s">
        <v>85</v>
      </c>
      <c r="E85" s="1">
        <v>1</v>
      </c>
      <c r="F85" s="1" t="s">
        <v>110</v>
      </c>
      <c r="G85" s="1"/>
      <c r="H85" s="1">
        <v>5.9</v>
      </c>
      <c r="I85" s="1">
        <f>VLOOKUP(A:A,'[2]待结算订单-2023-10-13 05_12_32'!$A:$I,9,0)</f>
        <v>5.78</v>
      </c>
      <c r="J85" s="1" t="s">
        <v>111</v>
      </c>
      <c r="K85" s="1" t="s">
        <v>132</v>
      </c>
      <c r="L85" s="1" t="s">
        <v>429</v>
      </c>
      <c r="M85" s="1" t="s">
        <v>691</v>
      </c>
      <c r="N85" s="1" t="s">
        <v>704</v>
      </c>
      <c r="O85" s="1" t="s">
        <v>705</v>
      </c>
      <c r="P85" s="1" t="s">
        <v>686</v>
      </c>
      <c r="Q85" s="1" t="s">
        <v>706</v>
      </c>
      <c r="R85" s="1" t="s">
        <v>176</v>
      </c>
      <c r="S85" s="1" t="s">
        <v>119</v>
      </c>
      <c r="T85" s="1" t="s">
        <v>120</v>
      </c>
    </row>
    <row r="86" s="1" customFormat="1" spans="1:20">
      <c r="A86" s="1" t="s">
        <v>707</v>
      </c>
      <c r="B86" s="1" t="s">
        <v>708</v>
      </c>
      <c r="C86" s="1" t="s">
        <v>84</v>
      </c>
      <c r="D86" s="1" t="s">
        <v>85</v>
      </c>
      <c r="E86" s="1">
        <v>1</v>
      </c>
      <c r="F86" s="1" t="s">
        <v>110</v>
      </c>
      <c r="G86" s="1"/>
      <c r="H86" s="1">
        <v>5.9</v>
      </c>
      <c r="I86" s="1">
        <f>VLOOKUP(A:A,'[2]待结算订单-2023-10-13 05_12_32'!$A:$I,9,0)</f>
        <v>5.78</v>
      </c>
      <c r="J86" s="1" t="s">
        <v>111</v>
      </c>
      <c r="K86" s="1" t="s">
        <v>216</v>
      </c>
      <c r="L86" s="1" t="s">
        <v>709</v>
      </c>
      <c r="M86" s="1" t="s">
        <v>710</v>
      </c>
      <c r="N86" s="1" t="s">
        <v>711</v>
      </c>
      <c r="O86" s="1" t="s">
        <v>712</v>
      </c>
      <c r="P86" s="1" t="s">
        <v>713</v>
      </c>
      <c r="Q86" s="1" t="s">
        <v>714</v>
      </c>
      <c r="R86" s="1" t="s">
        <v>176</v>
      </c>
      <c r="S86" s="1" t="s">
        <v>119</v>
      </c>
      <c r="T86" s="1" t="s">
        <v>120</v>
      </c>
    </row>
    <row r="87" s="1" customFormat="1" spans="1:20">
      <c r="A87" s="1" t="s">
        <v>715</v>
      </c>
      <c r="B87" s="1" t="s">
        <v>716</v>
      </c>
      <c r="C87" s="1" t="s">
        <v>84</v>
      </c>
      <c r="D87" s="1" t="s">
        <v>85</v>
      </c>
      <c r="E87" s="1">
        <v>1</v>
      </c>
      <c r="F87" s="1" t="s">
        <v>110</v>
      </c>
      <c r="G87" s="1"/>
      <c r="H87" s="1">
        <v>5.9</v>
      </c>
      <c r="I87" s="1">
        <f>VLOOKUP(A:A,[1]DL202310131712474848182273!$B:$D,3,0)</f>
        <v>5.78</v>
      </c>
      <c r="J87" s="1" t="s">
        <v>690</v>
      </c>
      <c r="K87" s="1" t="s">
        <v>216</v>
      </c>
      <c r="L87" s="1" t="s">
        <v>709</v>
      </c>
      <c r="M87" s="1" t="s">
        <v>710</v>
      </c>
      <c r="N87" s="1" t="s">
        <v>711</v>
      </c>
      <c r="O87" s="1" t="s">
        <v>717</v>
      </c>
      <c r="P87" s="1" t="s">
        <v>718</v>
      </c>
      <c r="Q87" s="1" t="s">
        <v>719</v>
      </c>
      <c r="R87" s="1" t="s">
        <v>176</v>
      </c>
      <c r="S87" s="1" t="s">
        <v>119</v>
      </c>
      <c r="T87" s="1" t="s">
        <v>120</v>
      </c>
    </row>
    <row r="88" s="1" customFormat="1" spans="1:20">
      <c r="A88" s="1" t="s">
        <v>720</v>
      </c>
      <c r="B88" s="1" t="s">
        <v>721</v>
      </c>
      <c r="C88" s="1" t="s">
        <v>84</v>
      </c>
      <c r="D88" s="1" t="s">
        <v>85</v>
      </c>
      <c r="E88" s="1">
        <v>1</v>
      </c>
      <c r="F88" s="1" t="s">
        <v>110</v>
      </c>
      <c r="G88" s="1"/>
      <c r="H88" s="1">
        <v>5.9</v>
      </c>
      <c r="I88" s="1">
        <f>VLOOKUP(A:A,'[2]待结算订单-2023-10-13 05_12_32'!$A:$I,9,0)</f>
        <v>5.78</v>
      </c>
      <c r="J88" s="1" t="s">
        <v>111</v>
      </c>
      <c r="K88" s="1" t="s">
        <v>216</v>
      </c>
      <c r="L88" s="1" t="s">
        <v>709</v>
      </c>
      <c r="M88" s="1" t="s">
        <v>722</v>
      </c>
      <c r="N88" s="1" t="s">
        <v>723</v>
      </c>
      <c r="O88" s="1" t="s">
        <v>724</v>
      </c>
      <c r="P88" s="1" t="s">
        <v>686</v>
      </c>
      <c r="Q88" s="1" t="s">
        <v>725</v>
      </c>
      <c r="R88" s="1" t="s">
        <v>176</v>
      </c>
      <c r="S88" s="1" t="s">
        <v>119</v>
      </c>
      <c r="T88" s="1" t="s">
        <v>120</v>
      </c>
    </row>
    <row r="89" s="1" customFormat="1" spans="1:20">
      <c r="A89" s="1" t="s">
        <v>726</v>
      </c>
      <c r="B89" s="1" t="s">
        <v>727</v>
      </c>
      <c r="C89" s="1" t="s">
        <v>84</v>
      </c>
      <c r="D89" s="1" t="s">
        <v>85</v>
      </c>
      <c r="E89" s="1">
        <v>1</v>
      </c>
      <c r="F89" s="1" t="s">
        <v>110</v>
      </c>
      <c r="G89" s="1"/>
      <c r="H89" s="1">
        <v>5.9</v>
      </c>
      <c r="I89" s="1">
        <f>VLOOKUP(A:A,'[2]待结算订单-2023-10-13 05_12_32'!$A:$I,9,0)</f>
        <v>5.78</v>
      </c>
      <c r="J89" s="1" t="s">
        <v>111</v>
      </c>
      <c r="K89" s="1" t="s">
        <v>216</v>
      </c>
      <c r="L89" s="1" t="s">
        <v>709</v>
      </c>
      <c r="M89" s="1" t="s">
        <v>722</v>
      </c>
      <c r="N89" s="1" t="s">
        <v>728</v>
      </c>
      <c r="O89" s="1" t="s">
        <v>729</v>
      </c>
      <c r="P89" s="1" t="s">
        <v>686</v>
      </c>
      <c r="Q89" s="1" t="s">
        <v>730</v>
      </c>
      <c r="R89" s="1" t="s">
        <v>176</v>
      </c>
      <c r="S89" s="1" t="s">
        <v>119</v>
      </c>
      <c r="T89" s="1" t="s">
        <v>120</v>
      </c>
    </row>
    <row r="90" s="1" customFormat="1" spans="1:20">
      <c r="A90" s="1" t="s">
        <v>731</v>
      </c>
      <c r="B90" s="1" t="s">
        <v>732</v>
      </c>
      <c r="C90" s="1" t="s">
        <v>84</v>
      </c>
      <c r="D90" s="1" t="s">
        <v>85</v>
      </c>
      <c r="E90" s="1">
        <v>1</v>
      </c>
      <c r="F90" s="1" t="s">
        <v>110</v>
      </c>
      <c r="G90" s="1"/>
      <c r="H90" s="1">
        <v>5.9</v>
      </c>
      <c r="I90" s="1">
        <f>VLOOKUP(A:A,'[2]待结算订单-2023-10-13 05_12_32'!$A:$I,9,0)</f>
        <v>5.78</v>
      </c>
      <c r="J90" s="1" t="s">
        <v>111</v>
      </c>
      <c r="K90" s="1" t="s">
        <v>216</v>
      </c>
      <c r="L90" s="1" t="s">
        <v>709</v>
      </c>
      <c r="M90" s="1" t="s">
        <v>722</v>
      </c>
      <c r="N90" s="1" t="s">
        <v>120</v>
      </c>
      <c r="O90" s="1" t="s">
        <v>733</v>
      </c>
      <c r="P90" s="1" t="s">
        <v>734</v>
      </c>
      <c r="Q90" s="1" t="s">
        <v>735</v>
      </c>
      <c r="R90" s="1" t="s">
        <v>176</v>
      </c>
      <c r="S90" s="1" t="s">
        <v>119</v>
      </c>
      <c r="T90" s="1" t="s">
        <v>120</v>
      </c>
    </row>
    <row r="91" s="1" customFormat="1" spans="1:20">
      <c r="A91" s="1" t="s">
        <v>736</v>
      </c>
      <c r="B91" s="1" t="s">
        <v>737</v>
      </c>
      <c r="C91" s="1" t="s">
        <v>84</v>
      </c>
      <c r="D91" s="1" t="s">
        <v>85</v>
      </c>
      <c r="E91" s="1">
        <v>1</v>
      </c>
      <c r="F91" s="1" t="s">
        <v>110</v>
      </c>
      <c r="G91" s="1"/>
      <c r="H91" s="1">
        <v>5.9</v>
      </c>
      <c r="I91" s="1">
        <f>VLOOKUP(A:A,'[2]待结算订单-2023-10-13 05_12_32'!$A:$I,9,0)</f>
        <v>5.78</v>
      </c>
      <c r="J91" s="1" t="s">
        <v>111</v>
      </c>
      <c r="K91" s="1" t="s">
        <v>132</v>
      </c>
      <c r="L91" s="1" t="s">
        <v>738</v>
      </c>
      <c r="M91" s="1" t="s">
        <v>739</v>
      </c>
      <c r="N91" s="1" t="s">
        <v>740</v>
      </c>
      <c r="O91" s="1" t="s">
        <v>741</v>
      </c>
      <c r="P91" s="1" t="s">
        <v>734</v>
      </c>
      <c r="Q91" s="1" t="s">
        <v>742</v>
      </c>
      <c r="R91" s="1" t="s">
        <v>176</v>
      </c>
      <c r="S91" s="1" t="s">
        <v>119</v>
      </c>
      <c r="T91" s="1" t="s">
        <v>120</v>
      </c>
    </row>
    <row r="92" s="1" customFormat="1" spans="1:20">
      <c r="A92" s="1" t="s">
        <v>743</v>
      </c>
      <c r="B92" s="1" t="s">
        <v>744</v>
      </c>
      <c r="C92" s="1" t="s">
        <v>84</v>
      </c>
      <c r="D92" s="1" t="s">
        <v>85</v>
      </c>
      <c r="E92" s="1">
        <v>1</v>
      </c>
      <c r="F92" s="1" t="s">
        <v>110</v>
      </c>
      <c r="G92" s="1"/>
      <c r="H92" s="1">
        <v>5.9</v>
      </c>
      <c r="I92" s="1">
        <f>VLOOKUP(A:A,'[2]待结算订单-2023-10-13 05_12_32'!$A:$I,9,0)</f>
        <v>5.78</v>
      </c>
      <c r="J92" s="1" t="s">
        <v>111</v>
      </c>
      <c r="K92" s="1" t="s">
        <v>132</v>
      </c>
      <c r="L92" s="1" t="s">
        <v>429</v>
      </c>
      <c r="M92" s="1" t="s">
        <v>691</v>
      </c>
      <c r="N92" s="1" t="s">
        <v>692</v>
      </c>
      <c r="O92" s="1" t="s">
        <v>745</v>
      </c>
      <c r="P92" s="1" t="s">
        <v>734</v>
      </c>
      <c r="Q92" s="1" t="s">
        <v>746</v>
      </c>
      <c r="R92" s="1" t="s">
        <v>176</v>
      </c>
      <c r="S92" s="1" t="s">
        <v>119</v>
      </c>
      <c r="T92" s="1" t="s">
        <v>120</v>
      </c>
    </row>
    <row r="93" s="1" customFormat="1" spans="1:20">
      <c r="A93" s="1" t="s">
        <v>747</v>
      </c>
      <c r="B93" s="1" t="s">
        <v>748</v>
      </c>
      <c r="C93" s="1" t="s">
        <v>84</v>
      </c>
      <c r="D93" s="1" t="s">
        <v>85</v>
      </c>
      <c r="E93" s="1">
        <v>1</v>
      </c>
      <c r="F93" s="1" t="s">
        <v>110</v>
      </c>
      <c r="G93" s="1"/>
      <c r="H93" s="1">
        <v>5.9</v>
      </c>
      <c r="I93" s="1">
        <f>VLOOKUP(A:A,[1]DL202310131712474848182273!$B:$D,3,0)</f>
        <v>5.78</v>
      </c>
      <c r="J93" s="1" t="s">
        <v>690</v>
      </c>
      <c r="K93" s="1" t="s">
        <v>216</v>
      </c>
      <c r="L93" s="1" t="s">
        <v>709</v>
      </c>
      <c r="M93" s="1" t="s">
        <v>710</v>
      </c>
      <c r="N93" s="1" t="s">
        <v>749</v>
      </c>
      <c r="O93" s="1" t="s">
        <v>750</v>
      </c>
      <c r="P93" s="1" t="s">
        <v>751</v>
      </c>
      <c r="Q93" s="1" t="s">
        <v>752</v>
      </c>
      <c r="R93" s="1" t="s">
        <v>176</v>
      </c>
      <c r="S93" s="1" t="s">
        <v>119</v>
      </c>
      <c r="T93" s="1" t="s">
        <v>120</v>
      </c>
    </row>
    <row r="94" s="1" customFormat="1" spans="1:20">
      <c r="A94" s="1" t="s">
        <v>753</v>
      </c>
      <c r="B94" s="1" t="s">
        <v>754</v>
      </c>
      <c r="C94" s="1" t="s">
        <v>84</v>
      </c>
      <c r="D94" s="1" t="s">
        <v>85</v>
      </c>
      <c r="E94" s="1">
        <v>1</v>
      </c>
      <c r="F94" s="1" t="s">
        <v>110</v>
      </c>
      <c r="G94" s="1"/>
      <c r="H94" s="1">
        <v>5.9</v>
      </c>
      <c r="I94" s="1">
        <f>VLOOKUP(A:A,[1]DL202310131712474848182273!$B:$D,3,0)</f>
        <v>5.78</v>
      </c>
      <c r="J94" s="1" t="s">
        <v>690</v>
      </c>
      <c r="K94" s="1" t="s">
        <v>216</v>
      </c>
      <c r="L94" s="1" t="s">
        <v>217</v>
      </c>
      <c r="M94" s="1" t="s">
        <v>755</v>
      </c>
      <c r="N94" s="1" t="s">
        <v>756</v>
      </c>
      <c r="O94" s="1" t="s">
        <v>757</v>
      </c>
      <c r="P94" s="1" t="s">
        <v>758</v>
      </c>
      <c r="Q94" s="1" t="s">
        <v>759</v>
      </c>
      <c r="R94" s="1" t="s">
        <v>176</v>
      </c>
      <c r="S94" s="1" t="s">
        <v>119</v>
      </c>
      <c r="T94" s="1" t="s">
        <v>120</v>
      </c>
    </row>
    <row r="95" s="1" customFormat="1" spans="1:20">
      <c r="A95" s="1" t="s">
        <v>760</v>
      </c>
      <c r="B95" s="1" t="s">
        <v>761</v>
      </c>
      <c r="C95" s="1" t="s">
        <v>84</v>
      </c>
      <c r="D95" s="1" t="s">
        <v>85</v>
      </c>
      <c r="E95" s="1">
        <v>1</v>
      </c>
      <c r="F95" s="1" t="s">
        <v>110</v>
      </c>
      <c r="G95" s="1"/>
      <c r="H95" s="1">
        <v>5.9</v>
      </c>
      <c r="I95" s="1">
        <f>VLOOKUP(A:A,'[2]待结算订单-2023-10-13 05_12_32'!$A:$I,9,0)</f>
        <v>5.78</v>
      </c>
      <c r="J95" s="1" t="s">
        <v>111</v>
      </c>
      <c r="K95" s="1" t="s">
        <v>216</v>
      </c>
      <c r="L95" s="1" t="s">
        <v>709</v>
      </c>
      <c r="M95" s="1" t="s">
        <v>722</v>
      </c>
      <c r="N95" s="1" t="s">
        <v>728</v>
      </c>
      <c r="O95" s="1" t="s">
        <v>762</v>
      </c>
      <c r="P95" s="1" t="s">
        <v>686</v>
      </c>
      <c r="Q95" s="1" t="s">
        <v>763</v>
      </c>
      <c r="R95" s="1" t="s">
        <v>176</v>
      </c>
      <c r="S95" s="1" t="s">
        <v>119</v>
      </c>
      <c r="T95" s="1" t="s">
        <v>120</v>
      </c>
    </row>
    <row r="96" s="1" customFormat="1" spans="1:20">
      <c r="A96" s="1" t="s">
        <v>764</v>
      </c>
      <c r="B96" s="1" t="s">
        <v>765</v>
      </c>
      <c r="C96" s="1" t="s">
        <v>84</v>
      </c>
      <c r="D96" s="1" t="s">
        <v>85</v>
      </c>
      <c r="E96" s="1">
        <v>1</v>
      </c>
      <c r="F96" s="1" t="s">
        <v>110</v>
      </c>
      <c r="G96" s="1"/>
      <c r="H96" s="1">
        <v>5.9</v>
      </c>
      <c r="I96" s="1">
        <f>VLOOKUP(A:A,'[2]待结算订单-2023-10-13 05_12_32'!$A:$I,9,0)</f>
        <v>5.78</v>
      </c>
      <c r="J96" s="1" t="s">
        <v>111</v>
      </c>
      <c r="K96" s="1" t="s">
        <v>216</v>
      </c>
      <c r="L96" s="1" t="s">
        <v>709</v>
      </c>
      <c r="M96" s="1" t="s">
        <v>722</v>
      </c>
      <c r="N96" s="1" t="s">
        <v>728</v>
      </c>
      <c r="O96" s="1" t="s">
        <v>766</v>
      </c>
      <c r="P96" s="1" t="s">
        <v>734</v>
      </c>
      <c r="Q96" s="1" t="s">
        <v>767</v>
      </c>
      <c r="R96" s="1" t="s">
        <v>176</v>
      </c>
      <c r="S96" s="1" t="s">
        <v>119</v>
      </c>
      <c r="T96" s="1" t="s">
        <v>120</v>
      </c>
    </row>
    <row r="97" s="1" customFormat="1" spans="1:20">
      <c r="A97" s="1" t="s">
        <v>768</v>
      </c>
      <c r="B97" s="1" t="s">
        <v>769</v>
      </c>
      <c r="C97" s="1" t="s">
        <v>84</v>
      </c>
      <c r="D97" s="1" t="s">
        <v>85</v>
      </c>
      <c r="E97" s="1">
        <v>1</v>
      </c>
      <c r="F97" s="1" t="s">
        <v>110</v>
      </c>
      <c r="G97" s="1"/>
      <c r="H97" s="1">
        <v>5.9</v>
      </c>
      <c r="I97" s="1">
        <f>VLOOKUP(A:A,[1]DL202310131712474848182273!$B:$D,3,0)</f>
        <v>5.78</v>
      </c>
      <c r="J97" s="1" t="s">
        <v>690</v>
      </c>
      <c r="K97" s="1" t="s">
        <v>132</v>
      </c>
      <c r="L97" s="1" t="s">
        <v>682</v>
      </c>
      <c r="M97" s="1" t="s">
        <v>683</v>
      </c>
      <c r="N97" s="1" t="s">
        <v>684</v>
      </c>
      <c r="O97" s="1" t="s">
        <v>770</v>
      </c>
      <c r="P97" s="1" t="s">
        <v>771</v>
      </c>
      <c r="Q97" s="1" t="s">
        <v>772</v>
      </c>
      <c r="R97" s="1" t="s">
        <v>176</v>
      </c>
      <c r="S97" s="1" t="s">
        <v>119</v>
      </c>
      <c r="T97" s="1" t="s">
        <v>120</v>
      </c>
    </row>
    <row r="98" s="1" customFormat="1" spans="1:20">
      <c r="A98" s="1" t="s">
        <v>773</v>
      </c>
      <c r="B98" s="1" t="s">
        <v>774</v>
      </c>
      <c r="C98" s="1" t="s">
        <v>84</v>
      </c>
      <c r="D98" s="1" t="s">
        <v>85</v>
      </c>
      <c r="E98" s="1">
        <v>1</v>
      </c>
      <c r="F98" s="1" t="s">
        <v>110</v>
      </c>
      <c r="G98" s="1"/>
      <c r="H98" s="1">
        <v>5.9</v>
      </c>
      <c r="I98" s="1">
        <f>VLOOKUP(A:A,'[2]待结算订单-2023-10-13 05_12_32'!$A:$I,9,0)</f>
        <v>5.78</v>
      </c>
      <c r="J98" s="1" t="s">
        <v>111</v>
      </c>
      <c r="K98" s="1" t="s">
        <v>216</v>
      </c>
      <c r="L98" s="1" t="s">
        <v>709</v>
      </c>
      <c r="M98" s="1" t="s">
        <v>722</v>
      </c>
      <c r="N98" s="1" t="s">
        <v>728</v>
      </c>
      <c r="O98" s="1" t="s">
        <v>775</v>
      </c>
      <c r="P98" s="1" t="s">
        <v>734</v>
      </c>
      <c r="Q98" s="1" t="s">
        <v>776</v>
      </c>
      <c r="R98" s="1" t="s">
        <v>176</v>
      </c>
      <c r="S98" s="1" t="s">
        <v>119</v>
      </c>
      <c r="T98" s="1" t="s">
        <v>120</v>
      </c>
    </row>
    <row r="99" s="1" customFormat="1" spans="1:20">
      <c r="A99" s="1" t="s">
        <v>777</v>
      </c>
      <c r="B99" s="1" t="s">
        <v>778</v>
      </c>
      <c r="C99" s="1" t="s">
        <v>84</v>
      </c>
      <c r="D99" s="1" t="s">
        <v>85</v>
      </c>
      <c r="E99" s="1">
        <v>1</v>
      </c>
      <c r="F99" s="1" t="s">
        <v>110</v>
      </c>
      <c r="G99" s="1"/>
      <c r="H99" s="1">
        <v>5.9</v>
      </c>
      <c r="I99" s="1">
        <f>VLOOKUP(A:A,[1]DL202310131712474848182273!$B:$D,3,0)</f>
        <v>5.78</v>
      </c>
      <c r="J99" s="1" t="s">
        <v>690</v>
      </c>
      <c r="K99" s="1" t="s">
        <v>216</v>
      </c>
      <c r="L99" s="1" t="s">
        <v>709</v>
      </c>
      <c r="M99" s="1" t="s">
        <v>722</v>
      </c>
      <c r="N99" s="1" t="s">
        <v>728</v>
      </c>
      <c r="O99" s="1" t="s">
        <v>779</v>
      </c>
      <c r="P99" s="1" t="s">
        <v>780</v>
      </c>
      <c r="Q99" s="1" t="s">
        <v>781</v>
      </c>
      <c r="R99" s="1" t="s">
        <v>176</v>
      </c>
      <c r="S99" s="1" t="s">
        <v>119</v>
      </c>
      <c r="T99" s="1" t="s">
        <v>120</v>
      </c>
    </row>
    <row r="100" s="1" customFormat="1" spans="1:20">
      <c r="A100" s="1" t="s">
        <v>782</v>
      </c>
      <c r="B100" s="1" t="s">
        <v>783</v>
      </c>
      <c r="C100" s="1" t="s">
        <v>84</v>
      </c>
      <c r="D100" s="1" t="s">
        <v>85</v>
      </c>
      <c r="E100" s="1">
        <v>1</v>
      </c>
      <c r="F100" s="1" t="s">
        <v>110</v>
      </c>
      <c r="G100" s="1"/>
      <c r="H100" s="1">
        <v>5.9</v>
      </c>
      <c r="I100" s="1">
        <f>VLOOKUP(A:A,[1]DL202310131712474848182273!$B:$D,3,0)</f>
        <v>5.78</v>
      </c>
      <c r="J100" s="1" t="s">
        <v>690</v>
      </c>
      <c r="K100" s="1" t="s">
        <v>216</v>
      </c>
      <c r="L100" s="1" t="s">
        <v>709</v>
      </c>
      <c r="M100" s="1" t="s">
        <v>722</v>
      </c>
      <c r="N100" s="1" t="s">
        <v>728</v>
      </c>
      <c r="O100" s="1" t="s">
        <v>784</v>
      </c>
      <c r="P100" s="1" t="s">
        <v>785</v>
      </c>
      <c r="Q100" s="1" t="s">
        <v>786</v>
      </c>
      <c r="R100" s="1" t="s">
        <v>176</v>
      </c>
      <c r="S100" s="1" t="s">
        <v>119</v>
      </c>
      <c r="T100" s="1" t="s">
        <v>120</v>
      </c>
    </row>
    <row r="101" s="1" customFormat="1" spans="1:20">
      <c r="A101" s="1" t="s">
        <v>787</v>
      </c>
      <c r="B101" s="1" t="s">
        <v>788</v>
      </c>
      <c r="C101" s="1" t="s">
        <v>84</v>
      </c>
      <c r="D101" s="1" t="s">
        <v>85</v>
      </c>
      <c r="E101" s="1">
        <v>1</v>
      </c>
      <c r="F101" s="1" t="s">
        <v>110</v>
      </c>
      <c r="G101" s="1"/>
      <c r="H101" s="1">
        <v>5.9</v>
      </c>
      <c r="I101" s="1">
        <f>VLOOKUP(A:A,'[2]待结算订单-2023-10-13 05_12_32'!$A:$I,9,0)</f>
        <v>5.78</v>
      </c>
      <c r="J101" s="1" t="s">
        <v>111</v>
      </c>
      <c r="K101" s="1" t="s">
        <v>216</v>
      </c>
      <c r="L101" s="1" t="s">
        <v>217</v>
      </c>
      <c r="M101" s="1" t="s">
        <v>789</v>
      </c>
      <c r="N101" s="1" t="s">
        <v>120</v>
      </c>
      <c r="O101" s="1" t="s">
        <v>790</v>
      </c>
      <c r="P101" s="1" t="s">
        <v>686</v>
      </c>
      <c r="Q101" s="1" t="s">
        <v>791</v>
      </c>
      <c r="R101" s="1" t="s">
        <v>176</v>
      </c>
      <c r="S101" s="1" t="s">
        <v>119</v>
      </c>
      <c r="T101" s="1" t="s">
        <v>120</v>
      </c>
    </row>
    <row r="102" s="1" customFormat="1" spans="1:20">
      <c r="A102" s="1" t="s">
        <v>792</v>
      </c>
      <c r="B102" s="1" t="s">
        <v>793</v>
      </c>
      <c r="C102" s="1" t="s">
        <v>84</v>
      </c>
      <c r="D102" s="1" t="s">
        <v>85</v>
      </c>
      <c r="E102" s="1">
        <v>1</v>
      </c>
      <c r="F102" s="1" t="s">
        <v>110</v>
      </c>
      <c r="G102" s="1"/>
      <c r="H102" s="1">
        <v>5.9</v>
      </c>
      <c r="I102" s="1">
        <f>VLOOKUP(A:A,[1]DL202310131712474848182273!$B:$D,3,0)</f>
        <v>5.78</v>
      </c>
      <c r="J102" s="1" t="s">
        <v>690</v>
      </c>
      <c r="K102" s="1" t="s">
        <v>216</v>
      </c>
      <c r="L102" s="1" t="s">
        <v>709</v>
      </c>
      <c r="M102" s="1" t="s">
        <v>722</v>
      </c>
      <c r="N102" s="1" t="s">
        <v>728</v>
      </c>
      <c r="O102" s="1" t="s">
        <v>794</v>
      </c>
      <c r="P102" s="1" t="s">
        <v>795</v>
      </c>
      <c r="Q102" s="1" t="s">
        <v>796</v>
      </c>
      <c r="R102" s="1" t="s">
        <v>176</v>
      </c>
      <c r="S102" s="1" t="s">
        <v>119</v>
      </c>
      <c r="T102" s="1" t="s">
        <v>120</v>
      </c>
    </row>
    <row r="103" s="1" customFormat="1" spans="1:20">
      <c r="A103" s="1" t="s">
        <v>797</v>
      </c>
      <c r="B103" s="1" t="s">
        <v>798</v>
      </c>
      <c r="C103" s="1" t="s">
        <v>84</v>
      </c>
      <c r="D103" s="1" t="s">
        <v>85</v>
      </c>
      <c r="E103" s="1">
        <v>1</v>
      </c>
      <c r="F103" s="1" t="s">
        <v>110</v>
      </c>
      <c r="G103" s="1"/>
      <c r="H103" s="1">
        <v>5.9</v>
      </c>
      <c r="I103" s="1">
        <f>VLOOKUP(A:A,'[2]待结算订单-2023-10-13 05_12_32'!$A:$I,9,0)</f>
        <v>5.78</v>
      </c>
      <c r="J103" s="1" t="s">
        <v>111</v>
      </c>
      <c r="K103" s="1" t="s">
        <v>132</v>
      </c>
      <c r="L103" s="1" t="s">
        <v>682</v>
      </c>
      <c r="M103" s="1" t="s">
        <v>683</v>
      </c>
      <c r="N103" s="1" t="s">
        <v>799</v>
      </c>
      <c r="O103" s="1" t="s">
        <v>800</v>
      </c>
      <c r="P103" s="1" t="s">
        <v>734</v>
      </c>
      <c r="Q103" s="1" t="s">
        <v>801</v>
      </c>
      <c r="R103" s="1" t="s">
        <v>176</v>
      </c>
      <c r="S103" s="1" t="s">
        <v>119</v>
      </c>
      <c r="T103" s="1" t="s">
        <v>120</v>
      </c>
    </row>
    <row r="104" s="1" customFormat="1" spans="1:20">
      <c r="A104" s="1" t="s">
        <v>802</v>
      </c>
      <c r="B104" s="1" t="s">
        <v>803</v>
      </c>
      <c r="C104" s="1" t="s">
        <v>84</v>
      </c>
      <c r="D104" s="1" t="s">
        <v>85</v>
      </c>
      <c r="E104" s="1">
        <v>1</v>
      </c>
      <c r="F104" s="1" t="s">
        <v>110</v>
      </c>
      <c r="G104" s="1"/>
      <c r="H104" s="1">
        <v>5.9</v>
      </c>
      <c r="I104" s="1">
        <f>VLOOKUP(A:A,[1]DL202310131712474848182273!$B:$D,3,0)</f>
        <v>5.78</v>
      </c>
      <c r="J104" s="1" t="s">
        <v>690</v>
      </c>
      <c r="K104" s="1" t="s">
        <v>216</v>
      </c>
      <c r="L104" s="1" t="s">
        <v>217</v>
      </c>
      <c r="M104" s="1" t="s">
        <v>789</v>
      </c>
      <c r="N104" s="1" t="s">
        <v>804</v>
      </c>
      <c r="O104" s="1" t="s">
        <v>805</v>
      </c>
      <c r="P104" s="1" t="s">
        <v>806</v>
      </c>
      <c r="Q104" s="1" t="s">
        <v>807</v>
      </c>
      <c r="R104" s="1" t="s">
        <v>176</v>
      </c>
      <c r="S104" s="1" t="s">
        <v>119</v>
      </c>
      <c r="T104" s="1" t="s">
        <v>120</v>
      </c>
    </row>
    <row r="105" s="1" customFormat="1" spans="1:20">
      <c r="A105" s="1" t="s">
        <v>808</v>
      </c>
      <c r="B105" s="1" t="s">
        <v>809</v>
      </c>
      <c r="C105" s="1" t="s">
        <v>84</v>
      </c>
      <c r="D105" s="1" t="s">
        <v>85</v>
      </c>
      <c r="E105" s="1">
        <v>1</v>
      </c>
      <c r="F105" s="1" t="s">
        <v>110</v>
      </c>
      <c r="G105" s="1"/>
      <c r="H105" s="1">
        <v>5.9</v>
      </c>
      <c r="I105" s="1">
        <f>VLOOKUP(A:A,'[2]待结算订单-2023-10-13 05_12_32'!$A:$I,9,0)</f>
        <v>5.78</v>
      </c>
      <c r="J105" s="1" t="s">
        <v>111</v>
      </c>
      <c r="K105" s="1" t="s">
        <v>132</v>
      </c>
      <c r="L105" s="1" t="s">
        <v>682</v>
      </c>
      <c r="M105" s="1" t="s">
        <v>683</v>
      </c>
      <c r="N105" s="1" t="s">
        <v>799</v>
      </c>
      <c r="O105" s="1" t="s">
        <v>810</v>
      </c>
      <c r="P105" s="1" t="s">
        <v>734</v>
      </c>
      <c r="Q105" s="1" t="s">
        <v>811</v>
      </c>
      <c r="R105" s="1" t="s">
        <v>176</v>
      </c>
      <c r="S105" s="1" t="s">
        <v>119</v>
      </c>
      <c r="T105" s="1" t="s">
        <v>120</v>
      </c>
    </row>
    <row r="106" s="1" customFormat="1" spans="1:20">
      <c r="A106" s="1" t="s">
        <v>812</v>
      </c>
      <c r="B106" s="1" t="s">
        <v>813</v>
      </c>
      <c r="C106" s="1" t="s">
        <v>84</v>
      </c>
      <c r="D106" s="1" t="s">
        <v>85</v>
      </c>
      <c r="E106" s="1">
        <v>1</v>
      </c>
      <c r="F106" s="1" t="s">
        <v>110</v>
      </c>
      <c r="G106" s="1"/>
      <c r="H106" s="1">
        <v>5.9</v>
      </c>
      <c r="I106" s="1">
        <f>VLOOKUP(A:A,[1]DL202310131712474848182273!$B:$D,3,0)</f>
        <v>5.78</v>
      </c>
      <c r="J106" s="1" t="s">
        <v>690</v>
      </c>
      <c r="K106" s="1" t="s">
        <v>132</v>
      </c>
      <c r="L106" s="1" t="s">
        <v>429</v>
      </c>
      <c r="M106" s="1" t="s">
        <v>691</v>
      </c>
      <c r="N106" s="1" t="s">
        <v>120</v>
      </c>
      <c r="O106" s="1" t="s">
        <v>814</v>
      </c>
      <c r="P106" s="1" t="s">
        <v>815</v>
      </c>
      <c r="Q106" s="1" t="s">
        <v>816</v>
      </c>
      <c r="R106" s="1" t="s">
        <v>176</v>
      </c>
      <c r="S106" s="1" t="s">
        <v>119</v>
      </c>
      <c r="T106" s="1" t="s">
        <v>120</v>
      </c>
    </row>
    <row r="107" s="1" customFormat="1" spans="1:20">
      <c r="A107" s="1" t="s">
        <v>817</v>
      </c>
      <c r="B107" s="1" t="s">
        <v>818</v>
      </c>
      <c r="C107" s="1" t="s">
        <v>84</v>
      </c>
      <c r="D107" s="1" t="s">
        <v>85</v>
      </c>
      <c r="E107" s="1">
        <v>1</v>
      </c>
      <c r="F107" s="1" t="s">
        <v>110</v>
      </c>
      <c r="G107" s="1"/>
      <c r="H107" s="1">
        <v>5.9</v>
      </c>
      <c r="I107" s="1">
        <f>VLOOKUP(A:A,[1]DL202310131712474848182273!$B:$D,3,0)</f>
        <v>5.78</v>
      </c>
      <c r="J107" s="1" t="s">
        <v>690</v>
      </c>
      <c r="K107" s="1" t="s">
        <v>216</v>
      </c>
      <c r="L107" s="1" t="s">
        <v>217</v>
      </c>
      <c r="M107" s="1" t="s">
        <v>819</v>
      </c>
      <c r="N107" s="1" t="s">
        <v>820</v>
      </c>
      <c r="O107" s="1" t="s">
        <v>821</v>
      </c>
      <c r="P107" s="1" t="s">
        <v>822</v>
      </c>
      <c r="Q107" s="1" t="s">
        <v>823</v>
      </c>
      <c r="R107" s="1" t="s">
        <v>176</v>
      </c>
      <c r="S107" s="1" t="s">
        <v>119</v>
      </c>
      <c r="T107" s="1" t="s">
        <v>120</v>
      </c>
    </row>
    <row r="108" s="1" customFormat="1" spans="1:20">
      <c r="A108" s="1" t="s">
        <v>824</v>
      </c>
      <c r="B108" s="1" t="s">
        <v>825</v>
      </c>
      <c r="C108" s="1" t="s">
        <v>84</v>
      </c>
      <c r="D108" s="1" t="s">
        <v>85</v>
      </c>
      <c r="E108" s="1">
        <v>1</v>
      </c>
      <c r="F108" s="1" t="s">
        <v>110</v>
      </c>
      <c r="G108" s="1"/>
      <c r="H108" s="1">
        <v>5.9</v>
      </c>
      <c r="I108" s="1">
        <f>VLOOKUP(A:A,'[2]待结算订单-2023-10-13 05_12_32'!$A:$I,9,0)</f>
        <v>5.78</v>
      </c>
      <c r="J108" s="1" t="s">
        <v>111</v>
      </c>
      <c r="K108" s="1" t="s">
        <v>132</v>
      </c>
      <c r="L108" s="1" t="s">
        <v>682</v>
      </c>
      <c r="M108" s="1" t="s">
        <v>683</v>
      </c>
      <c r="N108" s="1" t="s">
        <v>799</v>
      </c>
      <c r="O108" s="1" t="s">
        <v>826</v>
      </c>
      <c r="P108" s="1" t="s">
        <v>734</v>
      </c>
      <c r="Q108" s="1" t="s">
        <v>827</v>
      </c>
      <c r="R108" s="1" t="s">
        <v>176</v>
      </c>
      <c r="S108" s="1" t="s">
        <v>119</v>
      </c>
      <c r="T108" s="1" t="s">
        <v>120</v>
      </c>
    </row>
    <row r="109" s="1" customFormat="1" spans="1:20">
      <c r="A109" s="1" t="s">
        <v>828</v>
      </c>
      <c r="B109" s="1" t="s">
        <v>829</v>
      </c>
      <c r="C109" s="1" t="s">
        <v>84</v>
      </c>
      <c r="D109" s="1" t="s">
        <v>85</v>
      </c>
      <c r="E109" s="1">
        <v>1</v>
      </c>
      <c r="F109" s="1" t="s">
        <v>110</v>
      </c>
      <c r="G109" s="1"/>
      <c r="H109" s="1">
        <v>5.9</v>
      </c>
      <c r="I109" s="1">
        <f>VLOOKUP(A:A,[1]DL202310131712474848182273!$B:$D,3,0)</f>
        <v>5.78</v>
      </c>
      <c r="J109" s="1" t="s">
        <v>690</v>
      </c>
      <c r="K109" s="1" t="s">
        <v>216</v>
      </c>
      <c r="L109" s="1" t="s">
        <v>217</v>
      </c>
      <c r="M109" s="1" t="s">
        <v>789</v>
      </c>
      <c r="N109" s="1" t="s">
        <v>830</v>
      </c>
      <c r="O109" s="1" t="s">
        <v>831</v>
      </c>
      <c r="P109" s="1" t="s">
        <v>832</v>
      </c>
      <c r="Q109" s="1" t="s">
        <v>833</v>
      </c>
      <c r="R109" s="1" t="s">
        <v>176</v>
      </c>
      <c r="S109" s="1" t="s">
        <v>119</v>
      </c>
      <c r="T109" s="1" t="s">
        <v>120</v>
      </c>
    </row>
    <row r="110" s="1" customFormat="1" spans="1:20">
      <c r="A110" s="1" t="s">
        <v>834</v>
      </c>
      <c r="B110" s="1" t="s">
        <v>835</v>
      </c>
      <c r="C110" s="1" t="s">
        <v>84</v>
      </c>
      <c r="D110" s="1" t="s">
        <v>85</v>
      </c>
      <c r="E110" s="1">
        <v>1</v>
      </c>
      <c r="F110" s="1" t="s">
        <v>110</v>
      </c>
      <c r="G110" s="1"/>
      <c r="H110" s="1">
        <v>5.9</v>
      </c>
      <c r="I110" s="1">
        <f>VLOOKUP(A:A,[1]DL202310131712474848182273!$B:$D,3,0)</f>
        <v>5.78</v>
      </c>
      <c r="J110" s="1" t="s">
        <v>690</v>
      </c>
      <c r="K110" s="1" t="s">
        <v>132</v>
      </c>
      <c r="L110" s="1" t="s">
        <v>682</v>
      </c>
      <c r="M110" s="1" t="s">
        <v>683</v>
      </c>
      <c r="N110" s="1" t="s">
        <v>799</v>
      </c>
      <c r="O110" s="1" t="s">
        <v>836</v>
      </c>
      <c r="P110" s="1" t="s">
        <v>837</v>
      </c>
      <c r="Q110" s="1" t="s">
        <v>838</v>
      </c>
      <c r="R110" s="1" t="s">
        <v>176</v>
      </c>
      <c r="S110" s="1" t="s">
        <v>119</v>
      </c>
      <c r="T110" s="1" t="s">
        <v>120</v>
      </c>
    </row>
    <row r="111" s="1" customFormat="1" spans="1:20">
      <c r="A111" s="1" t="s">
        <v>839</v>
      </c>
      <c r="B111" s="1" t="s">
        <v>840</v>
      </c>
      <c r="C111" s="1" t="s">
        <v>84</v>
      </c>
      <c r="D111" s="1" t="s">
        <v>85</v>
      </c>
      <c r="E111" s="1">
        <v>1</v>
      </c>
      <c r="F111" s="1" t="s">
        <v>110</v>
      </c>
      <c r="G111" s="1"/>
      <c r="H111" s="1">
        <v>5.9</v>
      </c>
      <c r="I111" s="1">
        <f>VLOOKUP(A:A,'[2]待结算订单-2023-10-13 05_12_32'!$A:$I,9,0)</f>
        <v>5.78</v>
      </c>
      <c r="J111" s="1" t="s">
        <v>111</v>
      </c>
      <c r="K111" s="1" t="s">
        <v>132</v>
      </c>
      <c r="L111" s="1" t="s">
        <v>682</v>
      </c>
      <c r="M111" s="1" t="s">
        <v>683</v>
      </c>
      <c r="N111" s="1" t="s">
        <v>799</v>
      </c>
      <c r="O111" s="1" t="s">
        <v>841</v>
      </c>
      <c r="P111" s="1" t="s">
        <v>686</v>
      </c>
      <c r="Q111" s="1" t="s">
        <v>842</v>
      </c>
      <c r="R111" s="1" t="s">
        <v>176</v>
      </c>
      <c r="S111" s="1" t="s">
        <v>119</v>
      </c>
      <c r="T111" s="1" t="s">
        <v>120</v>
      </c>
    </row>
    <row r="112" s="1" customFormat="1" spans="1:20">
      <c r="A112" s="1" t="s">
        <v>843</v>
      </c>
      <c r="B112" s="1" t="s">
        <v>844</v>
      </c>
      <c r="C112" s="1" t="s">
        <v>84</v>
      </c>
      <c r="D112" s="1" t="s">
        <v>85</v>
      </c>
      <c r="E112" s="1">
        <v>1</v>
      </c>
      <c r="F112" s="1" t="s">
        <v>110</v>
      </c>
      <c r="G112" s="1"/>
      <c r="H112" s="1">
        <v>5.9</v>
      </c>
      <c r="I112" s="1">
        <f>VLOOKUP(A:A,[1]DL202310131712474848182273!$B:$D,3,0)</f>
        <v>5.78</v>
      </c>
      <c r="J112" s="1" t="s">
        <v>690</v>
      </c>
      <c r="K112" s="1" t="s">
        <v>132</v>
      </c>
      <c r="L112" s="1" t="s">
        <v>429</v>
      </c>
      <c r="M112" s="1" t="s">
        <v>691</v>
      </c>
      <c r="N112" s="1" t="s">
        <v>845</v>
      </c>
      <c r="O112" s="1" t="s">
        <v>846</v>
      </c>
      <c r="P112" s="1" t="s">
        <v>847</v>
      </c>
      <c r="Q112" s="1" t="s">
        <v>848</v>
      </c>
      <c r="R112" s="1" t="s">
        <v>176</v>
      </c>
      <c r="S112" s="1" t="s">
        <v>119</v>
      </c>
      <c r="T112" s="1" t="s">
        <v>120</v>
      </c>
    </row>
    <row r="113" s="1" customFormat="1" spans="1:20">
      <c r="A113" s="1" t="s">
        <v>849</v>
      </c>
      <c r="B113" s="1" t="s">
        <v>850</v>
      </c>
      <c r="C113" s="1" t="s">
        <v>84</v>
      </c>
      <c r="D113" s="1" t="s">
        <v>85</v>
      </c>
      <c r="E113" s="1">
        <v>1</v>
      </c>
      <c r="F113" s="1" t="s">
        <v>110</v>
      </c>
      <c r="G113" s="1"/>
      <c r="H113" s="1">
        <v>5.9</v>
      </c>
      <c r="I113" s="1">
        <f>VLOOKUP(A:A,[1]DL202310131712474848182273!$B:$D,3,0)</f>
        <v>5.78</v>
      </c>
      <c r="J113" s="1" t="s">
        <v>690</v>
      </c>
      <c r="K113" s="1" t="s">
        <v>216</v>
      </c>
      <c r="L113" s="1" t="s">
        <v>217</v>
      </c>
      <c r="M113" s="1" t="s">
        <v>789</v>
      </c>
      <c r="N113" s="1" t="s">
        <v>830</v>
      </c>
      <c r="O113" s="1" t="s">
        <v>851</v>
      </c>
      <c r="P113" s="1" t="s">
        <v>852</v>
      </c>
      <c r="Q113" s="1" t="s">
        <v>853</v>
      </c>
      <c r="R113" s="1" t="s">
        <v>176</v>
      </c>
      <c r="S113" s="1" t="s">
        <v>119</v>
      </c>
      <c r="T113" s="1" t="s">
        <v>120</v>
      </c>
    </row>
    <row r="114" s="1" customFormat="1" spans="1:20">
      <c r="A114" s="1" t="s">
        <v>854</v>
      </c>
      <c r="B114" s="1" t="s">
        <v>855</v>
      </c>
      <c r="C114" s="1" t="s">
        <v>84</v>
      </c>
      <c r="D114" s="1" t="s">
        <v>85</v>
      </c>
      <c r="E114" s="1">
        <v>1</v>
      </c>
      <c r="F114" s="1" t="s">
        <v>110</v>
      </c>
      <c r="G114" s="1"/>
      <c r="H114" s="1">
        <v>5.9</v>
      </c>
      <c r="I114" s="1">
        <f>VLOOKUP(A:A,[1]DL202310131712474848182273!$B:$D,3,0)</f>
        <v>5.78</v>
      </c>
      <c r="J114" s="1" t="s">
        <v>690</v>
      </c>
      <c r="K114" s="1" t="s">
        <v>132</v>
      </c>
      <c r="L114" s="1" t="s">
        <v>429</v>
      </c>
      <c r="M114" s="1" t="s">
        <v>691</v>
      </c>
      <c r="N114" s="1" t="s">
        <v>692</v>
      </c>
      <c r="O114" s="1" t="s">
        <v>856</v>
      </c>
      <c r="P114" s="1" t="s">
        <v>857</v>
      </c>
      <c r="Q114" s="1" t="s">
        <v>858</v>
      </c>
      <c r="R114" s="1" t="s">
        <v>176</v>
      </c>
      <c r="S114" s="1" t="s">
        <v>119</v>
      </c>
      <c r="T114" s="1" t="s">
        <v>120</v>
      </c>
    </row>
    <row r="115" s="1" customFormat="1" spans="1:20">
      <c r="A115" s="1" t="s">
        <v>859</v>
      </c>
      <c r="B115" s="1" t="s">
        <v>860</v>
      </c>
      <c r="C115" s="1" t="s">
        <v>84</v>
      </c>
      <c r="D115" s="1" t="s">
        <v>85</v>
      </c>
      <c r="E115" s="1">
        <v>1</v>
      </c>
      <c r="F115" s="1" t="s">
        <v>110</v>
      </c>
      <c r="G115" s="1"/>
      <c r="H115" s="1">
        <v>5.9</v>
      </c>
      <c r="I115" s="1">
        <f>VLOOKUP(A:A,[1]DL202310131712474848182273!$B:$D,3,0)</f>
        <v>5.78</v>
      </c>
      <c r="J115" s="1" t="s">
        <v>690</v>
      </c>
      <c r="K115" s="1" t="s">
        <v>216</v>
      </c>
      <c r="L115" s="1" t="s">
        <v>217</v>
      </c>
      <c r="M115" s="1" t="s">
        <v>789</v>
      </c>
      <c r="N115" s="1" t="s">
        <v>861</v>
      </c>
      <c r="O115" s="1" t="s">
        <v>862</v>
      </c>
      <c r="P115" s="1" t="s">
        <v>863</v>
      </c>
      <c r="Q115" s="1" t="s">
        <v>864</v>
      </c>
      <c r="R115" s="1" t="s">
        <v>176</v>
      </c>
      <c r="S115" s="1" t="s">
        <v>119</v>
      </c>
      <c r="T115" s="1" t="s">
        <v>120</v>
      </c>
    </row>
    <row r="116" s="1" customFormat="1" spans="1:20">
      <c r="A116" s="1" t="s">
        <v>865</v>
      </c>
      <c r="B116" s="1" t="s">
        <v>866</v>
      </c>
      <c r="C116" s="1" t="s">
        <v>84</v>
      </c>
      <c r="D116" s="1" t="s">
        <v>85</v>
      </c>
      <c r="E116" s="1">
        <v>1</v>
      </c>
      <c r="F116" s="1" t="s">
        <v>110</v>
      </c>
      <c r="G116" s="1"/>
      <c r="H116" s="1">
        <v>5.9</v>
      </c>
      <c r="I116" s="1">
        <f>VLOOKUP(A:A,'[2]待结算订单-2023-10-13 05_12_32'!$A:$I,9,0)</f>
        <v>5.78</v>
      </c>
      <c r="J116" s="1" t="s">
        <v>111</v>
      </c>
      <c r="K116" s="1" t="s">
        <v>216</v>
      </c>
      <c r="L116" s="1" t="s">
        <v>217</v>
      </c>
      <c r="M116" s="1" t="s">
        <v>867</v>
      </c>
      <c r="N116" s="1" t="s">
        <v>868</v>
      </c>
      <c r="O116" s="1" t="s">
        <v>869</v>
      </c>
      <c r="P116" s="1" t="s">
        <v>734</v>
      </c>
      <c r="Q116" s="1" t="s">
        <v>870</v>
      </c>
      <c r="R116" s="1" t="s">
        <v>176</v>
      </c>
      <c r="S116" s="1" t="s">
        <v>119</v>
      </c>
      <c r="T116" s="1" t="s">
        <v>120</v>
      </c>
    </row>
    <row r="117" s="1" customFormat="1" spans="1:20">
      <c r="A117" s="1" t="s">
        <v>871</v>
      </c>
      <c r="B117" s="1" t="s">
        <v>872</v>
      </c>
      <c r="C117" s="1" t="s">
        <v>61</v>
      </c>
      <c r="D117" s="1" t="s">
        <v>62</v>
      </c>
      <c r="E117" s="1">
        <v>1</v>
      </c>
      <c r="F117" s="1" t="s">
        <v>873</v>
      </c>
      <c r="G117" s="1"/>
      <c r="H117" s="1">
        <v>7.9</v>
      </c>
      <c r="I117" s="1">
        <f>VLOOKUP(A:A,[1]DL202310131712474848182273!$B:$D,3,0)</f>
        <v>7.74</v>
      </c>
      <c r="J117" s="1" t="s">
        <v>690</v>
      </c>
      <c r="K117" s="1" t="s">
        <v>148</v>
      </c>
      <c r="L117" s="1" t="s">
        <v>248</v>
      </c>
      <c r="M117" s="1" t="s">
        <v>874</v>
      </c>
      <c r="N117" s="1" t="s">
        <v>875</v>
      </c>
      <c r="O117" s="1" t="s">
        <v>876</v>
      </c>
      <c r="P117" s="1" t="s">
        <v>877</v>
      </c>
      <c r="Q117" s="1" t="s">
        <v>878</v>
      </c>
      <c r="R117" s="1" t="s">
        <v>176</v>
      </c>
      <c r="S117" s="1" t="s">
        <v>119</v>
      </c>
      <c r="T117" s="1" t="s">
        <v>120</v>
      </c>
    </row>
    <row r="118" s="1" customFormat="1" spans="1:20">
      <c r="A118" s="1" t="s">
        <v>879</v>
      </c>
      <c r="B118" s="1" t="s">
        <v>880</v>
      </c>
      <c r="C118" s="1" t="s">
        <v>57</v>
      </c>
      <c r="D118" s="1" t="s">
        <v>58</v>
      </c>
      <c r="E118" s="1">
        <v>2</v>
      </c>
      <c r="F118" s="1" t="s">
        <v>552</v>
      </c>
      <c r="G118" s="1"/>
      <c r="H118" s="1">
        <v>9.9</v>
      </c>
      <c r="I118" s="1">
        <f>VLOOKUP(A:A,[1]DL202310131712474848182273!$B:$D,3,0)</f>
        <v>19.2</v>
      </c>
      <c r="J118" s="1" t="s">
        <v>690</v>
      </c>
      <c r="K118" s="1" t="s">
        <v>291</v>
      </c>
      <c r="L118" s="1" t="s">
        <v>375</v>
      </c>
      <c r="M118" s="1" t="s">
        <v>376</v>
      </c>
      <c r="N118" s="1" t="s">
        <v>881</v>
      </c>
      <c r="O118" s="1" t="s">
        <v>882</v>
      </c>
      <c r="P118" s="1" t="s">
        <v>883</v>
      </c>
      <c r="Q118" s="1" t="s">
        <v>884</v>
      </c>
      <c r="R118" s="1" t="s">
        <v>176</v>
      </c>
      <c r="S118" s="1" t="s">
        <v>119</v>
      </c>
      <c r="T118" s="1" t="s">
        <v>120</v>
      </c>
    </row>
    <row r="119" s="1" customFormat="1" spans="1:20">
      <c r="A119" s="1" t="s">
        <v>885</v>
      </c>
      <c r="B119" s="1" t="s">
        <v>886</v>
      </c>
      <c r="C119" s="1" t="s">
        <v>57</v>
      </c>
      <c r="D119" s="1" t="s">
        <v>58</v>
      </c>
      <c r="E119" s="1">
        <v>1</v>
      </c>
      <c r="F119" s="1" t="s">
        <v>552</v>
      </c>
      <c r="G119" s="1"/>
      <c r="H119" s="1">
        <v>9.9</v>
      </c>
      <c r="I119" s="1">
        <f>VLOOKUP(A:A,[1]DL202310131712474848182273!$B:$D,3,0)</f>
        <v>9.6</v>
      </c>
      <c r="J119" s="1" t="s">
        <v>690</v>
      </c>
      <c r="K119" s="1" t="s">
        <v>315</v>
      </c>
      <c r="L119" s="1" t="s">
        <v>316</v>
      </c>
      <c r="M119" s="1" t="s">
        <v>887</v>
      </c>
      <c r="N119" s="1" t="s">
        <v>888</v>
      </c>
      <c r="O119" s="1" t="s">
        <v>889</v>
      </c>
      <c r="P119" s="1" t="s">
        <v>890</v>
      </c>
      <c r="Q119" s="1" t="s">
        <v>891</v>
      </c>
      <c r="R119" s="1" t="s">
        <v>176</v>
      </c>
      <c r="S119" s="1" t="s">
        <v>119</v>
      </c>
      <c r="T119" s="1" t="s">
        <v>120</v>
      </c>
    </row>
    <row r="120" s="1" customFormat="1" spans="1:20">
      <c r="A120" s="1" t="s">
        <v>892</v>
      </c>
      <c r="B120" s="1" t="s">
        <v>893</v>
      </c>
      <c r="C120" s="1" t="s">
        <v>57</v>
      </c>
      <c r="D120" s="1" t="s">
        <v>58</v>
      </c>
      <c r="E120" s="1">
        <v>1</v>
      </c>
      <c r="F120" s="1" t="s">
        <v>552</v>
      </c>
      <c r="G120" s="1"/>
      <c r="H120" s="1">
        <v>9.9</v>
      </c>
      <c r="I120" s="1">
        <f>VLOOKUP(A:A,[1]DL202310131712474848182273!$B:$D,3,0)</f>
        <v>9.6</v>
      </c>
      <c r="J120" s="1" t="s">
        <v>690</v>
      </c>
      <c r="K120" s="1" t="s">
        <v>132</v>
      </c>
      <c r="L120" s="1" t="s">
        <v>429</v>
      </c>
      <c r="M120" s="1" t="s">
        <v>894</v>
      </c>
      <c r="N120" s="1" t="s">
        <v>895</v>
      </c>
      <c r="O120" s="1" t="s">
        <v>896</v>
      </c>
      <c r="P120" s="1" t="s">
        <v>897</v>
      </c>
      <c r="Q120" s="1" t="s">
        <v>898</v>
      </c>
      <c r="R120" s="1" t="s">
        <v>176</v>
      </c>
      <c r="S120" s="1" t="s">
        <v>119</v>
      </c>
      <c r="T120" s="1" t="s">
        <v>120</v>
      </c>
    </row>
    <row r="121" s="1" customFormat="1" spans="1:20">
      <c r="A121" s="1" t="s">
        <v>899</v>
      </c>
      <c r="B121" s="1" t="s">
        <v>900</v>
      </c>
      <c r="C121" s="1" t="s">
        <v>57</v>
      </c>
      <c r="D121" s="1" t="s">
        <v>58</v>
      </c>
      <c r="E121" s="1">
        <v>1</v>
      </c>
      <c r="F121" s="1" t="s">
        <v>552</v>
      </c>
      <c r="G121" s="1"/>
      <c r="H121" s="1">
        <v>9.9</v>
      </c>
      <c r="I121" s="1">
        <f>VLOOKUP(A:A,[1]DL202310131712474848182273!$B:$D,3,0)</f>
        <v>9.6</v>
      </c>
      <c r="J121" s="1" t="s">
        <v>690</v>
      </c>
      <c r="K121" s="1" t="s">
        <v>232</v>
      </c>
      <c r="L121" s="1" t="s">
        <v>233</v>
      </c>
      <c r="M121" s="1" t="s">
        <v>901</v>
      </c>
      <c r="N121" s="1" t="s">
        <v>902</v>
      </c>
      <c r="O121" s="1" t="s">
        <v>903</v>
      </c>
      <c r="P121" s="1" t="s">
        <v>904</v>
      </c>
      <c r="Q121" s="1" t="s">
        <v>905</v>
      </c>
      <c r="R121" s="1" t="s">
        <v>176</v>
      </c>
      <c r="S121" s="1" t="s">
        <v>119</v>
      </c>
      <c r="T121" s="1" t="s">
        <v>120</v>
      </c>
    </row>
    <row r="122" s="1" customFormat="1" spans="1:20">
      <c r="A122" s="1" t="s">
        <v>906</v>
      </c>
      <c r="B122" s="1" t="s">
        <v>907</v>
      </c>
      <c r="C122" s="1" t="s">
        <v>57</v>
      </c>
      <c r="D122" s="1" t="s">
        <v>58</v>
      </c>
      <c r="E122" s="1">
        <v>1</v>
      </c>
      <c r="F122" s="1" t="s">
        <v>552</v>
      </c>
      <c r="G122" s="1"/>
      <c r="H122" s="1">
        <v>9.9</v>
      </c>
      <c r="I122" s="1">
        <f>VLOOKUP(A:A,[1]DL202310131712474848182273!$B:$D,3,0)</f>
        <v>9.6</v>
      </c>
      <c r="J122" s="1" t="s">
        <v>690</v>
      </c>
      <c r="K122" s="1" t="s">
        <v>255</v>
      </c>
      <c r="L122" s="1" t="s">
        <v>407</v>
      </c>
      <c r="M122" s="1" t="s">
        <v>908</v>
      </c>
      <c r="N122" s="1" t="s">
        <v>909</v>
      </c>
      <c r="O122" s="1" t="s">
        <v>910</v>
      </c>
      <c r="P122" s="1" t="s">
        <v>911</v>
      </c>
      <c r="Q122" s="1" t="s">
        <v>898</v>
      </c>
      <c r="R122" s="1" t="s">
        <v>176</v>
      </c>
      <c r="S122" s="1" t="s">
        <v>119</v>
      </c>
      <c r="T122" s="1" t="s">
        <v>120</v>
      </c>
    </row>
    <row r="123" s="1" customFormat="1" spans="1:20">
      <c r="A123" s="1" t="s">
        <v>912</v>
      </c>
      <c r="B123" s="1" t="s">
        <v>913</v>
      </c>
      <c r="C123" s="1" t="s">
        <v>57</v>
      </c>
      <c r="D123" s="1" t="s">
        <v>58</v>
      </c>
      <c r="E123" s="1">
        <v>1</v>
      </c>
      <c r="F123" s="1" t="s">
        <v>552</v>
      </c>
      <c r="G123" s="1"/>
      <c r="H123" s="1">
        <v>9.9</v>
      </c>
      <c r="I123" s="1">
        <f>VLOOKUP(A:A,[1]DL202310131712474848182273!$B:$D,3,0)</f>
        <v>9.6</v>
      </c>
      <c r="J123" s="1" t="s">
        <v>690</v>
      </c>
      <c r="K123" s="1" t="s">
        <v>232</v>
      </c>
      <c r="L123" s="1" t="s">
        <v>545</v>
      </c>
      <c r="M123" s="1" t="s">
        <v>914</v>
      </c>
      <c r="N123" s="1" t="s">
        <v>915</v>
      </c>
      <c r="O123" s="1" t="s">
        <v>916</v>
      </c>
      <c r="P123" s="1" t="s">
        <v>917</v>
      </c>
      <c r="Q123" s="1" t="s">
        <v>918</v>
      </c>
      <c r="R123" s="1" t="s">
        <v>176</v>
      </c>
      <c r="S123" s="1" t="s">
        <v>119</v>
      </c>
      <c r="T123" s="1" t="s">
        <v>120</v>
      </c>
    </row>
    <row r="124" s="1" customFormat="1" spans="1:20">
      <c r="A124" s="1" t="s">
        <v>919</v>
      </c>
      <c r="B124" s="1" t="s">
        <v>920</v>
      </c>
      <c r="C124" s="1" t="s">
        <v>57</v>
      </c>
      <c r="D124" s="1" t="s">
        <v>58</v>
      </c>
      <c r="E124" s="1">
        <v>1</v>
      </c>
      <c r="F124" s="1" t="s">
        <v>552</v>
      </c>
      <c r="G124" s="1"/>
      <c r="H124" s="1">
        <v>9.9</v>
      </c>
      <c r="I124" s="1">
        <f>VLOOKUP(A:A,[1]DL202310131712474848182273!$B:$D,3,0)</f>
        <v>9.6</v>
      </c>
      <c r="J124" s="1" t="s">
        <v>690</v>
      </c>
      <c r="K124" s="1" t="s">
        <v>148</v>
      </c>
      <c r="L124" s="1" t="s">
        <v>164</v>
      </c>
      <c r="M124" s="1" t="s">
        <v>921</v>
      </c>
      <c r="N124" s="1" t="s">
        <v>922</v>
      </c>
      <c r="O124" s="1" t="s">
        <v>923</v>
      </c>
      <c r="P124" s="1" t="s">
        <v>924</v>
      </c>
      <c r="Q124" s="1" t="s">
        <v>925</v>
      </c>
      <c r="R124" s="1" t="s">
        <v>176</v>
      </c>
      <c r="S124" s="1" t="s">
        <v>119</v>
      </c>
      <c r="T124" s="1" t="s">
        <v>120</v>
      </c>
    </row>
    <row r="125" s="1" customFormat="1" spans="1:20">
      <c r="A125" s="1" t="s">
        <v>926</v>
      </c>
      <c r="B125" s="1" t="s">
        <v>927</v>
      </c>
      <c r="C125" s="1" t="s">
        <v>57</v>
      </c>
      <c r="D125" s="1" t="s">
        <v>58</v>
      </c>
      <c r="E125" s="1">
        <v>1</v>
      </c>
      <c r="F125" s="1" t="s">
        <v>552</v>
      </c>
      <c r="G125" s="1"/>
      <c r="H125" s="1">
        <v>9.9</v>
      </c>
      <c r="I125" s="1">
        <f>VLOOKUP(A:A,[1]DL202310131712474848182273!$B:$D,3,0)</f>
        <v>9.6</v>
      </c>
      <c r="J125" s="1" t="s">
        <v>690</v>
      </c>
      <c r="K125" s="1" t="s">
        <v>156</v>
      </c>
      <c r="L125" s="1" t="s">
        <v>156</v>
      </c>
      <c r="M125" s="1" t="s">
        <v>928</v>
      </c>
      <c r="N125" s="1" t="s">
        <v>929</v>
      </c>
      <c r="O125" s="1" t="s">
        <v>930</v>
      </c>
      <c r="P125" s="1" t="s">
        <v>911</v>
      </c>
      <c r="Q125" s="1" t="s">
        <v>931</v>
      </c>
      <c r="R125" s="1" t="s">
        <v>176</v>
      </c>
      <c r="S125" s="1" t="s">
        <v>119</v>
      </c>
      <c r="T125" s="1" t="s">
        <v>120</v>
      </c>
    </row>
    <row r="126" s="1" customFormat="1" spans="1:20">
      <c r="A126" s="1" t="s">
        <v>932</v>
      </c>
      <c r="B126" s="1" t="s">
        <v>933</v>
      </c>
      <c r="C126" s="1" t="s">
        <v>57</v>
      </c>
      <c r="D126" s="1" t="s">
        <v>58</v>
      </c>
      <c r="E126" s="1">
        <v>1</v>
      </c>
      <c r="F126" s="1" t="s">
        <v>552</v>
      </c>
      <c r="G126" s="1"/>
      <c r="H126" s="1">
        <v>9.9</v>
      </c>
      <c r="I126" s="1">
        <f>VLOOKUP(A:A,[1]DL202310131712474848182273!$B:$D,3,0)</f>
        <v>10.58</v>
      </c>
      <c r="J126" s="1" t="s">
        <v>690</v>
      </c>
      <c r="K126" s="1" t="s">
        <v>934</v>
      </c>
      <c r="L126" s="1" t="s">
        <v>934</v>
      </c>
      <c r="M126" s="1" t="s">
        <v>935</v>
      </c>
      <c r="N126" s="1" t="s">
        <v>936</v>
      </c>
      <c r="O126" s="1" t="s">
        <v>937</v>
      </c>
      <c r="P126" s="1" t="s">
        <v>938</v>
      </c>
      <c r="Q126" s="1" t="s">
        <v>939</v>
      </c>
      <c r="R126" s="1" t="s">
        <v>176</v>
      </c>
      <c r="S126" s="1" t="s">
        <v>119</v>
      </c>
      <c r="T126" s="1" t="s">
        <v>120</v>
      </c>
    </row>
    <row r="127" s="1" customFormat="1" spans="1:20">
      <c r="A127" s="1" t="s">
        <v>940</v>
      </c>
      <c r="B127" s="1" t="s">
        <v>941</v>
      </c>
      <c r="C127" s="1" t="s">
        <v>57</v>
      </c>
      <c r="D127" s="1" t="s">
        <v>58</v>
      </c>
      <c r="E127" s="1">
        <v>1</v>
      </c>
      <c r="F127" s="1" t="s">
        <v>552</v>
      </c>
      <c r="G127" s="1"/>
      <c r="H127" s="1">
        <v>9.9</v>
      </c>
      <c r="I127" s="1">
        <f>VLOOKUP(A:A,[1]DL202310131712474848182273!$B:$D,3,0)</f>
        <v>9.6</v>
      </c>
      <c r="J127" s="1" t="s">
        <v>690</v>
      </c>
      <c r="K127" s="1" t="s">
        <v>148</v>
      </c>
      <c r="L127" s="1" t="s">
        <v>248</v>
      </c>
      <c r="M127" s="1" t="s">
        <v>942</v>
      </c>
      <c r="N127" s="1" t="s">
        <v>943</v>
      </c>
      <c r="O127" s="1" t="s">
        <v>944</v>
      </c>
      <c r="P127" s="1" t="s">
        <v>945</v>
      </c>
      <c r="Q127" s="1" t="s">
        <v>946</v>
      </c>
      <c r="R127" s="1" t="s">
        <v>176</v>
      </c>
      <c r="S127" s="1" t="s">
        <v>119</v>
      </c>
      <c r="T127" s="1" t="s">
        <v>120</v>
      </c>
    </row>
    <row r="128" s="1" customFormat="1" spans="1:20">
      <c r="A128" s="1" t="s">
        <v>947</v>
      </c>
      <c r="B128" s="1" t="s">
        <v>948</v>
      </c>
      <c r="C128" s="1" t="s">
        <v>57</v>
      </c>
      <c r="D128" s="1" t="s">
        <v>58</v>
      </c>
      <c r="E128" s="1">
        <v>1</v>
      </c>
      <c r="F128" s="1" t="s">
        <v>552</v>
      </c>
      <c r="G128" s="1"/>
      <c r="H128" s="1">
        <v>9.9</v>
      </c>
      <c r="I128" s="1">
        <f>VLOOKUP(A:A,[1]DL202310131712474848182273!$B:$D,3,0)</f>
        <v>9.6</v>
      </c>
      <c r="J128" s="1" t="s">
        <v>690</v>
      </c>
      <c r="K128" s="1" t="s">
        <v>232</v>
      </c>
      <c r="L128" s="1" t="s">
        <v>233</v>
      </c>
      <c r="M128" s="1" t="s">
        <v>949</v>
      </c>
      <c r="N128" s="1" t="s">
        <v>950</v>
      </c>
      <c r="O128" s="1" t="s">
        <v>951</v>
      </c>
      <c r="P128" s="1" t="s">
        <v>952</v>
      </c>
      <c r="Q128" s="1" t="s">
        <v>944</v>
      </c>
      <c r="R128" s="1" t="s">
        <v>176</v>
      </c>
      <c r="S128" s="1" t="s">
        <v>119</v>
      </c>
      <c r="T128" s="1" t="s">
        <v>120</v>
      </c>
    </row>
    <row r="129" s="1" customFormat="1" spans="1:20">
      <c r="A129" s="1" t="s">
        <v>953</v>
      </c>
      <c r="B129" s="1" t="s">
        <v>954</v>
      </c>
      <c r="C129" s="1" t="s">
        <v>57</v>
      </c>
      <c r="D129" s="1" t="s">
        <v>58</v>
      </c>
      <c r="E129" s="1">
        <v>1</v>
      </c>
      <c r="F129" s="1" t="s">
        <v>552</v>
      </c>
      <c r="G129" s="1"/>
      <c r="H129" s="1">
        <v>9.9</v>
      </c>
      <c r="I129" s="1">
        <f>VLOOKUP(A:A,[1]DL202310131712474848182273!$B:$D,3,0)</f>
        <v>9.6</v>
      </c>
      <c r="J129" s="1" t="s">
        <v>690</v>
      </c>
      <c r="K129" s="1" t="s">
        <v>112</v>
      </c>
      <c r="L129" s="1" t="s">
        <v>955</v>
      </c>
      <c r="M129" s="1" t="s">
        <v>956</v>
      </c>
      <c r="N129" s="1" t="s">
        <v>957</v>
      </c>
      <c r="O129" s="1" t="s">
        <v>958</v>
      </c>
      <c r="P129" s="1" t="s">
        <v>959</v>
      </c>
      <c r="Q129" s="1" t="s">
        <v>960</v>
      </c>
      <c r="R129" s="1" t="s">
        <v>176</v>
      </c>
      <c r="S129" s="1" t="s">
        <v>119</v>
      </c>
      <c r="T129" s="1" t="s">
        <v>120</v>
      </c>
    </row>
    <row r="130" s="1" customFormat="1" spans="1:20">
      <c r="A130" s="1" t="s">
        <v>961</v>
      </c>
      <c r="B130" s="1" t="s">
        <v>962</v>
      </c>
      <c r="C130" s="1" t="s">
        <v>57</v>
      </c>
      <c r="D130" s="1" t="s">
        <v>58</v>
      </c>
      <c r="E130" s="1">
        <v>1</v>
      </c>
      <c r="F130" s="1" t="s">
        <v>552</v>
      </c>
      <c r="G130" s="1"/>
      <c r="H130" s="1">
        <v>9.9</v>
      </c>
      <c r="I130" s="1">
        <f>VLOOKUP(A:A,[1]DL202310131712474848182273!$B:$D,3,0)</f>
        <v>9.6</v>
      </c>
      <c r="J130" s="1" t="s">
        <v>690</v>
      </c>
      <c r="K130" s="1" t="s">
        <v>291</v>
      </c>
      <c r="L130" s="1" t="s">
        <v>457</v>
      </c>
      <c r="M130" s="1" t="s">
        <v>458</v>
      </c>
      <c r="N130" s="1" t="s">
        <v>963</v>
      </c>
      <c r="O130" s="1" t="s">
        <v>958</v>
      </c>
      <c r="P130" s="1" t="s">
        <v>911</v>
      </c>
      <c r="Q130" s="1" t="s">
        <v>964</v>
      </c>
      <c r="R130" s="1" t="s">
        <v>176</v>
      </c>
      <c r="S130" s="1" t="s">
        <v>119</v>
      </c>
      <c r="T130" s="1" t="s">
        <v>120</v>
      </c>
    </row>
    <row r="131" s="1" customFormat="1" spans="1:20">
      <c r="A131" s="1" t="s">
        <v>965</v>
      </c>
      <c r="B131" s="1" t="s">
        <v>966</v>
      </c>
      <c r="C131" s="1" t="s">
        <v>57</v>
      </c>
      <c r="D131" s="1" t="s">
        <v>58</v>
      </c>
      <c r="E131" s="1">
        <v>1</v>
      </c>
      <c r="F131" s="1" t="s">
        <v>552</v>
      </c>
      <c r="G131" s="1"/>
      <c r="H131" s="1">
        <v>9.9</v>
      </c>
      <c r="I131" s="1">
        <f>VLOOKUP(A:A,[1]DL202310131712474848182273!$B:$D,3,0)</f>
        <v>9.6</v>
      </c>
      <c r="J131" s="1" t="s">
        <v>690</v>
      </c>
      <c r="K131" s="1" t="s">
        <v>315</v>
      </c>
      <c r="L131" s="1" t="s">
        <v>967</v>
      </c>
      <c r="M131" s="1" t="s">
        <v>968</v>
      </c>
      <c r="N131" s="1" t="s">
        <v>969</v>
      </c>
      <c r="O131" s="1" t="s">
        <v>970</v>
      </c>
      <c r="P131" s="1" t="s">
        <v>971</v>
      </c>
      <c r="Q131" s="1" t="s">
        <v>972</v>
      </c>
      <c r="R131" s="1" t="s">
        <v>176</v>
      </c>
      <c r="S131" s="1" t="s">
        <v>119</v>
      </c>
      <c r="T131" s="1" t="s">
        <v>120</v>
      </c>
    </row>
    <row r="132" s="1" customFormat="1" spans="1:20">
      <c r="A132" s="1" t="s">
        <v>973</v>
      </c>
      <c r="B132" s="1" t="s">
        <v>974</v>
      </c>
      <c r="C132" s="1" t="s">
        <v>68</v>
      </c>
      <c r="D132" s="1" t="s">
        <v>69</v>
      </c>
      <c r="E132" s="1">
        <v>1</v>
      </c>
      <c r="F132" s="1" t="s">
        <v>975</v>
      </c>
      <c r="G132" s="1"/>
      <c r="H132" s="1">
        <v>27.8</v>
      </c>
      <c r="I132" s="1">
        <f>VLOOKUP(A:A,[1]DL202310131712474848182273!$B:$D,3,0)</f>
        <v>23.07</v>
      </c>
      <c r="J132" s="1" t="s">
        <v>690</v>
      </c>
      <c r="K132" s="1" t="s">
        <v>148</v>
      </c>
      <c r="L132" s="1" t="s">
        <v>170</v>
      </c>
      <c r="M132" s="1" t="s">
        <v>171</v>
      </c>
      <c r="N132" s="1" t="s">
        <v>976</v>
      </c>
      <c r="O132" s="1" t="s">
        <v>977</v>
      </c>
      <c r="P132" s="1" t="s">
        <v>978</v>
      </c>
      <c r="Q132" s="1" t="s">
        <v>979</v>
      </c>
      <c r="R132" s="1" t="s">
        <v>176</v>
      </c>
      <c r="S132" s="1" t="s">
        <v>119</v>
      </c>
      <c r="T132" s="1" t="s">
        <v>120</v>
      </c>
    </row>
    <row r="133" s="1" customFormat="1" spans="1:20">
      <c r="A133" s="1" t="s">
        <v>980</v>
      </c>
      <c r="B133" s="1" t="s">
        <v>981</v>
      </c>
      <c r="C133" s="1" t="s">
        <v>68</v>
      </c>
      <c r="D133" s="1" t="s">
        <v>70</v>
      </c>
      <c r="E133" s="1">
        <v>1</v>
      </c>
      <c r="F133" s="1" t="s">
        <v>975</v>
      </c>
      <c r="G133" s="1"/>
      <c r="H133" s="1">
        <v>32.8</v>
      </c>
      <c r="I133" s="1">
        <f>VLOOKUP(A:A,[1]DL202310131712474848182273!$B:$D,3,0)</f>
        <v>27.22</v>
      </c>
      <c r="J133" s="1" t="s">
        <v>690</v>
      </c>
      <c r="K133" s="1" t="s">
        <v>315</v>
      </c>
      <c r="L133" s="1" t="s">
        <v>368</v>
      </c>
      <c r="M133" s="1" t="s">
        <v>982</v>
      </c>
      <c r="N133" s="1" t="s">
        <v>983</v>
      </c>
      <c r="O133" s="1" t="s">
        <v>984</v>
      </c>
      <c r="P133" s="1" t="s">
        <v>985</v>
      </c>
      <c r="Q133" s="1" t="s">
        <v>986</v>
      </c>
      <c r="R133" s="1" t="s">
        <v>176</v>
      </c>
      <c r="S133" s="1" t="s">
        <v>119</v>
      </c>
      <c r="T133" s="1" t="s">
        <v>120</v>
      </c>
    </row>
    <row r="134" s="1" customFormat="1" spans="1:20">
      <c r="A134" s="1" t="s">
        <v>987</v>
      </c>
      <c r="B134" s="1" t="s">
        <v>988</v>
      </c>
      <c r="C134" s="1" t="s">
        <v>57</v>
      </c>
      <c r="D134" s="1" t="s">
        <v>58</v>
      </c>
      <c r="E134" s="1">
        <v>1</v>
      </c>
      <c r="F134" s="1" t="s">
        <v>552</v>
      </c>
      <c r="G134" s="1"/>
      <c r="H134" s="1">
        <v>9.9</v>
      </c>
      <c r="I134" s="1">
        <f>VLOOKUP(A:A,[1]DL202310131712474848182273!$B:$D,3,0)</f>
        <v>9.6</v>
      </c>
      <c r="J134" s="1" t="s">
        <v>690</v>
      </c>
      <c r="K134" s="1" t="s">
        <v>315</v>
      </c>
      <c r="L134" s="1" t="s">
        <v>368</v>
      </c>
      <c r="M134" s="1" t="s">
        <v>989</v>
      </c>
      <c r="N134" s="1" t="s">
        <v>990</v>
      </c>
      <c r="O134" s="1" t="s">
        <v>991</v>
      </c>
      <c r="P134" s="1" t="s">
        <v>992</v>
      </c>
      <c r="Q134" s="1" t="s">
        <v>993</v>
      </c>
      <c r="R134" s="1" t="s">
        <v>176</v>
      </c>
      <c r="S134" s="1" t="s">
        <v>119</v>
      </c>
      <c r="T134" s="1" t="s">
        <v>120</v>
      </c>
    </row>
    <row r="135" s="1" customFormat="1" spans="1:20">
      <c r="A135" s="1" t="s">
        <v>994</v>
      </c>
      <c r="B135" s="1" t="s">
        <v>995</v>
      </c>
      <c r="C135" s="1" t="s">
        <v>57</v>
      </c>
      <c r="D135" s="1" t="s">
        <v>58</v>
      </c>
      <c r="E135" s="1">
        <v>1</v>
      </c>
      <c r="F135" s="1" t="s">
        <v>552</v>
      </c>
      <c r="G135" s="1"/>
      <c r="H135" s="1">
        <v>9.9</v>
      </c>
      <c r="I135" s="1">
        <f>VLOOKUP(A:A,[1]DL202310131712474848182273!$B:$D,3,0)</f>
        <v>9.6</v>
      </c>
      <c r="J135" s="1" t="s">
        <v>690</v>
      </c>
      <c r="K135" s="1" t="s">
        <v>112</v>
      </c>
      <c r="L135" s="1" t="s">
        <v>996</v>
      </c>
      <c r="M135" s="1" t="s">
        <v>997</v>
      </c>
      <c r="N135" s="1" t="s">
        <v>998</v>
      </c>
      <c r="O135" s="1" t="s">
        <v>999</v>
      </c>
      <c r="P135" s="1" t="s">
        <v>992</v>
      </c>
      <c r="Q135" s="1" t="s">
        <v>1000</v>
      </c>
      <c r="R135" s="1" t="s">
        <v>176</v>
      </c>
      <c r="S135" s="1" t="s">
        <v>119</v>
      </c>
      <c r="T135" s="1" t="s">
        <v>120</v>
      </c>
    </row>
    <row r="136" s="1" customFormat="1" spans="1:20">
      <c r="A136" s="1" t="s">
        <v>1001</v>
      </c>
      <c r="B136" s="1" t="s">
        <v>1002</v>
      </c>
      <c r="C136" s="1" t="s">
        <v>57</v>
      </c>
      <c r="D136" s="1" t="s">
        <v>58</v>
      </c>
      <c r="E136" s="1">
        <v>1</v>
      </c>
      <c r="F136" s="1" t="s">
        <v>552</v>
      </c>
      <c r="G136" s="1"/>
      <c r="H136" s="1">
        <v>9.9</v>
      </c>
      <c r="I136" s="1">
        <f>VLOOKUP(A:A,[1]DL202310131712474848182273!$B:$D,3,0)</f>
        <v>9.6</v>
      </c>
      <c r="J136" s="1" t="s">
        <v>690</v>
      </c>
      <c r="K136" s="1" t="s">
        <v>216</v>
      </c>
      <c r="L136" s="1" t="s">
        <v>1003</v>
      </c>
      <c r="M136" s="1" t="s">
        <v>1004</v>
      </c>
      <c r="N136" s="1" t="s">
        <v>1005</v>
      </c>
      <c r="O136" s="1" t="s">
        <v>1006</v>
      </c>
      <c r="P136" s="1" t="s">
        <v>1007</v>
      </c>
      <c r="Q136" s="1" t="s">
        <v>1008</v>
      </c>
      <c r="R136" s="1" t="s">
        <v>176</v>
      </c>
      <c r="S136" s="1" t="s">
        <v>119</v>
      </c>
      <c r="T136" s="1" t="s">
        <v>120</v>
      </c>
    </row>
    <row r="137" s="1" customFormat="1" spans="1:20">
      <c r="A137" s="1" t="s">
        <v>1009</v>
      </c>
      <c r="B137" s="1" t="s">
        <v>1010</v>
      </c>
      <c r="C137" s="1" t="s">
        <v>57</v>
      </c>
      <c r="D137" s="1" t="s">
        <v>58</v>
      </c>
      <c r="E137" s="1">
        <v>1</v>
      </c>
      <c r="F137" s="1" t="s">
        <v>552</v>
      </c>
      <c r="G137" s="1"/>
      <c r="H137" s="1">
        <v>9.9</v>
      </c>
      <c r="I137" s="1">
        <f>VLOOKUP(A:A,[1]DL202310131712474848182273!$B:$D,3,0)</f>
        <v>9.6</v>
      </c>
      <c r="J137" s="1" t="s">
        <v>690</v>
      </c>
      <c r="K137" s="1" t="s">
        <v>331</v>
      </c>
      <c r="L137" s="1" t="s">
        <v>473</v>
      </c>
      <c r="M137" s="1" t="s">
        <v>474</v>
      </c>
      <c r="N137" s="1" t="s">
        <v>475</v>
      </c>
      <c r="O137" s="1" t="s">
        <v>1011</v>
      </c>
      <c r="P137" s="1" t="s">
        <v>992</v>
      </c>
      <c r="Q137" s="1" t="s">
        <v>1012</v>
      </c>
      <c r="R137" s="1" t="s">
        <v>176</v>
      </c>
      <c r="S137" s="1" t="s">
        <v>119</v>
      </c>
      <c r="T137" s="1" t="s">
        <v>120</v>
      </c>
    </row>
    <row r="138" s="1" customFormat="1" spans="1:20">
      <c r="A138" s="1" t="s">
        <v>1013</v>
      </c>
      <c r="B138" s="1" t="s">
        <v>1014</v>
      </c>
      <c r="C138" s="1" t="s">
        <v>57</v>
      </c>
      <c r="D138" s="1" t="s">
        <v>58</v>
      </c>
      <c r="E138" s="1">
        <v>1</v>
      </c>
      <c r="F138" s="1" t="s">
        <v>552</v>
      </c>
      <c r="G138" s="1"/>
      <c r="H138" s="1">
        <v>9.9</v>
      </c>
      <c r="I138" s="1">
        <f>VLOOKUP(A:A,[1]DL202310131712474848182273!$B:$D,3,0)</f>
        <v>9.6</v>
      </c>
      <c r="J138" s="1" t="s">
        <v>690</v>
      </c>
      <c r="K138" s="1" t="s">
        <v>140</v>
      </c>
      <c r="L138" s="1" t="s">
        <v>1015</v>
      </c>
      <c r="M138" s="1" t="s">
        <v>1016</v>
      </c>
      <c r="N138" s="1" t="s">
        <v>1017</v>
      </c>
      <c r="O138" s="1" t="s">
        <v>1018</v>
      </c>
      <c r="P138" s="1" t="s">
        <v>992</v>
      </c>
      <c r="Q138" s="1" t="s">
        <v>1019</v>
      </c>
      <c r="R138" s="1" t="s">
        <v>176</v>
      </c>
      <c r="S138" s="1" t="s">
        <v>119</v>
      </c>
      <c r="T138" s="1" t="s">
        <v>120</v>
      </c>
    </row>
    <row r="139" s="1" customFormat="1" spans="1:20">
      <c r="A139" s="1" t="s">
        <v>1020</v>
      </c>
      <c r="B139" s="1" t="s">
        <v>1021</v>
      </c>
      <c r="C139" s="1" t="s">
        <v>57</v>
      </c>
      <c r="D139" s="1" t="s">
        <v>58</v>
      </c>
      <c r="E139" s="1">
        <v>1</v>
      </c>
      <c r="F139" s="1" t="s">
        <v>552</v>
      </c>
      <c r="G139" s="1"/>
      <c r="H139" s="1">
        <v>9.9</v>
      </c>
      <c r="I139" s="1">
        <f>VLOOKUP(A:A,[1]DL202310131712474848182273!$B:$D,3,0)</f>
        <v>9.6</v>
      </c>
      <c r="J139" s="1" t="s">
        <v>690</v>
      </c>
      <c r="K139" s="1" t="s">
        <v>232</v>
      </c>
      <c r="L139" s="1" t="s">
        <v>1022</v>
      </c>
      <c r="M139" s="1" t="s">
        <v>1023</v>
      </c>
      <c r="N139" s="1" t="s">
        <v>1024</v>
      </c>
      <c r="O139" s="1" t="s">
        <v>1025</v>
      </c>
      <c r="P139" s="1" t="s">
        <v>1026</v>
      </c>
      <c r="Q139" s="1" t="s">
        <v>1027</v>
      </c>
      <c r="R139" s="1" t="s">
        <v>176</v>
      </c>
      <c r="S139" s="1" t="s">
        <v>119</v>
      </c>
      <c r="T139" s="1" t="s">
        <v>120</v>
      </c>
    </row>
    <row r="140" s="1" customFormat="1" spans="1:20">
      <c r="A140" s="1" t="s">
        <v>1028</v>
      </c>
      <c r="B140" s="1" t="s">
        <v>1029</v>
      </c>
      <c r="C140" s="1" t="s">
        <v>57</v>
      </c>
      <c r="D140" s="1" t="s">
        <v>58</v>
      </c>
      <c r="E140" s="1">
        <v>1</v>
      </c>
      <c r="F140" s="1" t="s">
        <v>552</v>
      </c>
      <c r="G140" s="1"/>
      <c r="H140" s="1">
        <v>9.9</v>
      </c>
      <c r="I140" s="1">
        <f>VLOOKUP(A:A,[1]DL202310131712474848182273!$B:$D,3,0)</f>
        <v>9.6</v>
      </c>
      <c r="J140" s="1" t="s">
        <v>690</v>
      </c>
      <c r="K140" s="1" t="s">
        <v>640</v>
      </c>
      <c r="L140" s="1" t="s">
        <v>1030</v>
      </c>
      <c r="M140" s="1" t="s">
        <v>1031</v>
      </c>
      <c r="N140" s="1" t="s">
        <v>1032</v>
      </c>
      <c r="O140" s="1" t="s">
        <v>1033</v>
      </c>
      <c r="P140" s="1" t="s">
        <v>1034</v>
      </c>
      <c r="Q140" s="1" t="s">
        <v>1035</v>
      </c>
      <c r="R140" s="1" t="s">
        <v>176</v>
      </c>
      <c r="S140" s="1" t="s">
        <v>119</v>
      </c>
      <c r="T140" s="1" t="s">
        <v>120</v>
      </c>
    </row>
    <row r="141" s="1" customFormat="1" spans="1:20">
      <c r="A141" s="1" t="s">
        <v>1036</v>
      </c>
      <c r="B141" s="1" t="s">
        <v>1037</v>
      </c>
      <c r="C141" s="1" t="s">
        <v>57</v>
      </c>
      <c r="D141" s="1" t="s">
        <v>58</v>
      </c>
      <c r="E141" s="1">
        <v>1</v>
      </c>
      <c r="F141" s="1" t="s">
        <v>552</v>
      </c>
      <c r="G141" s="1"/>
      <c r="H141" s="1">
        <v>9.9</v>
      </c>
      <c r="I141" s="1">
        <f>VLOOKUP(A:A,[1]DL202310131712474848182273!$B:$D,3,0)</f>
        <v>9.6</v>
      </c>
      <c r="J141" s="1" t="s">
        <v>690</v>
      </c>
      <c r="K141" s="1" t="s">
        <v>185</v>
      </c>
      <c r="L141" s="1" t="s">
        <v>186</v>
      </c>
      <c r="M141" s="1" t="s">
        <v>1038</v>
      </c>
      <c r="N141" s="1" t="s">
        <v>1039</v>
      </c>
      <c r="O141" s="1" t="s">
        <v>1040</v>
      </c>
      <c r="P141" s="1" t="s">
        <v>992</v>
      </c>
      <c r="Q141" s="1" t="s">
        <v>1041</v>
      </c>
      <c r="R141" s="1" t="s">
        <v>176</v>
      </c>
      <c r="S141" s="1" t="s">
        <v>119</v>
      </c>
      <c r="T141" s="1" t="s">
        <v>120</v>
      </c>
    </row>
    <row r="142" s="1" customFormat="1" spans="1:20">
      <c r="A142" s="1" t="s">
        <v>1042</v>
      </c>
      <c r="B142" s="1" t="s">
        <v>1043</v>
      </c>
      <c r="C142" s="1" t="s">
        <v>57</v>
      </c>
      <c r="D142" s="1" t="s">
        <v>58</v>
      </c>
      <c r="E142" s="1">
        <v>1</v>
      </c>
      <c r="F142" s="1" t="s">
        <v>552</v>
      </c>
      <c r="G142" s="1"/>
      <c r="H142" s="1">
        <v>9.9</v>
      </c>
      <c r="I142" s="1">
        <f>VLOOKUP(A:A,[1]DL202310131712474848182273!$B:$D,3,0)</f>
        <v>9.6</v>
      </c>
      <c r="J142" s="1" t="s">
        <v>690</v>
      </c>
      <c r="K142" s="1" t="s">
        <v>216</v>
      </c>
      <c r="L142" s="1" t="s">
        <v>1044</v>
      </c>
      <c r="M142" s="1" t="s">
        <v>1045</v>
      </c>
      <c r="N142" s="1" t="s">
        <v>1046</v>
      </c>
      <c r="O142" s="1" t="s">
        <v>1047</v>
      </c>
      <c r="P142" s="1" t="s">
        <v>992</v>
      </c>
      <c r="Q142" s="1" t="s">
        <v>1048</v>
      </c>
      <c r="R142" s="1" t="s">
        <v>176</v>
      </c>
      <c r="S142" s="1" t="s">
        <v>119</v>
      </c>
      <c r="T142" s="1" t="s">
        <v>120</v>
      </c>
    </row>
    <row r="143" s="1" customFormat="1" spans="1:20">
      <c r="A143" s="1" t="s">
        <v>1049</v>
      </c>
      <c r="B143" s="1" t="s">
        <v>1050</v>
      </c>
      <c r="C143" s="1" t="s">
        <v>57</v>
      </c>
      <c r="D143" s="1" t="s">
        <v>58</v>
      </c>
      <c r="E143" s="1">
        <v>1</v>
      </c>
      <c r="F143" s="1" t="s">
        <v>552</v>
      </c>
      <c r="G143" s="1"/>
      <c r="H143" s="1">
        <v>9.9</v>
      </c>
      <c r="I143" s="1">
        <f>VLOOKUP(A:A,[1]DL202310131712474848182273!$B:$D,3,0)</f>
        <v>9.6</v>
      </c>
      <c r="J143" s="1" t="s">
        <v>690</v>
      </c>
      <c r="K143" s="1" t="s">
        <v>185</v>
      </c>
      <c r="L143" s="1" t="s">
        <v>186</v>
      </c>
      <c r="M143" s="1" t="s">
        <v>193</v>
      </c>
      <c r="N143" s="1" t="s">
        <v>1051</v>
      </c>
      <c r="O143" s="1" t="s">
        <v>1052</v>
      </c>
      <c r="P143" s="1" t="s">
        <v>1053</v>
      </c>
      <c r="Q143" s="1" t="s">
        <v>1054</v>
      </c>
      <c r="R143" s="1" t="s">
        <v>176</v>
      </c>
      <c r="S143" s="1" t="s">
        <v>119</v>
      </c>
      <c r="T143" s="1" t="s">
        <v>120</v>
      </c>
    </row>
    <row r="144" s="1" customFormat="1" spans="1:20">
      <c r="A144" s="1" t="s">
        <v>1055</v>
      </c>
      <c r="B144" s="1" t="s">
        <v>1056</v>
      </c>
      <c r="C144" s="1" t="s">
        <v>57</v>
      </c>
      <c r="D144" s="1" t="s">
        <v>58</v>
      </c>
      <c r="E144" s="1">
        <v>1</v>
      </c>
      <c r="F144" s="1" t="s">
        <v>552</v>
      </c>
      <c r="G144" s="1"/>
      <c r="H144" s="1">
        <v>9.9</v>
      </c>
      <c r="I144" s="1">
        <f>VLOOKUP(A:A,[1]DL202310131712474848182273!$B:$D,3,0)</f>
        <v>9.6</v>
      </c>
      <c r="J144" s="1" t="s">
        <v>690</v>
      </c>
      <c r="K144" s="1" t="s">
        <v>112</v>
      </c>
      <c r="L144" s="1" t="s">
        <v>1057</v>
      </c>
      <c r="M144" s="1" t="s">
        <v>1058</v>
      </c>
      <c r="N144" s="1" t="s">
        <v>1059</v>
      </c>
      <c r="O144" s="1" t="s">
        <v>1060</v>
      </c>
      <c r="P144" s="1" t="s">
        <v>1061</v>
      </c>
      <c r="Q144" s="1" t="s">
        <v>1062</v>
      </c>
      <c r="R144" s="1" t="s">
        <v>176</v>
      </c>
      <c r="S144" s="1" t="s">
        <v>119</v>
      </c>
      <c r="T144" s="1" t="s">
        <v>120</v>
      </c>
    </row>
    <row r="145" s="1" customFormat="1" spans="1:20">
      <c r="A145" s="1" t="s">
        <v>1063</v>
      </c>
      <c r="B145" s="1" t="s">
        <v>1064</v>
      </c>
      <c r="C145" s="1" t="s">
        <v>57</v>
      </c>
      <c r="D145" s="1" t="s">
        <v>58</v>
      </c>
      <c r="E145" s="1">
        <v>1</v>
      </c>
      <c r="F145" s="1" t="s">
        <v>552</v>
      </c>
      <c r="G145" s="1"/>
      <c r="H145" s="1">
        <v>9.9</v>
      </c>
      <c r="I145" s="1">
        <f>VLOOKUP(A:A,[1]DL202310131712474848182273!$B:$D,3,0)</f>
        <v>9.6</v>
      </c>
      <c r="J145" s="1" t="s">
        <v>690</v>
      </c>
      <c r="K145" s="1" t="s">
        <v>148</v>
      </c>
      <c r="L145" s="1" t="s">
        <v>164</v>
      </c>
      <c r="M145" s="1" t="s">
        <v>1065</v>
      </c>
      <c r="N145" s="1" t="s">
        <v>1066</v>
      </c>
      <c r="O145" s="1" t="s">
        <v>1067</v>
      </c>
      <c r="P145" s="1" t="s">
        <v>1061</v>
      </c>
      <c r="Q145" s="1" t="s">
        <v>1068</v>
      </c>
      <c r="R145" s="1" t="s">
        <v>176</v>
      </c>
      <c r="S145" s="1" t="s">
        <v>119</v>
      </c>
      <c r="T145" s="1" t="s">
        <v>120</v>
      </c>
    </row>
    <row r="146" s="1" customFormat="1" spans="1:20">
      <c r="A146" s="1" t="s">
        <v>1069</v>
      </c>
      <c r="B146" s="1" t="s">
        <v>1070</v>
      </c>
      <c r="C146" s="1" t="s">
        <v>57</v>
      </c>
      <c r="D146" s="1" t="s">
        <v>58</v>
      </c>
      <c r="E146" s="1">
        <v>1</v>
      </c>
      <c r="F146" s="1" t="s">
        <v>552</v>
      </c>
      <c r="G146" s="1"/>
      <c r="H146" s="1">
        <v>9.9</v>
      </c>
      <c r="I146" s="1">
        <f>VLOOKUP(A:A,[1]DL202310131712474848182273!$B:$D,3,0)</f>
        <v>9.6</v>
      </c>
      <c r="J146" s="1" t="s">
        <v>690</v>
      </c>
      <c r="K146" s="1" t="s">
        <v>315</v>
      </c>
      <c r="L146" s="1" t="s">
        <v>368</v>
      </c>
      <c r="M146" s="1" t="s">
        <v>649</v>
      </c>
      <c r="N146" s="1" t="s">
        <v>1071</v>
      </c>
      <c r="O146" s="1" t="s">
        <v>1072</v>
      </c>
      <c r="P146" s="1" t="s">
        <v>1061</v>
      </c>
      <c r="Q146" s="1" t="s">
        <v>1073</v>
      </c>
      <c r="R146" s="1" t="s">
        <v>176</v>
      </c>
      <c r="S146" s="1" t="s">
        <v>119</v>
      </c>
      <c r="T146" s="1" t="s">
        <v>120</v>
      </c>
    </row>
    <row r="147" s="1" customFormat="1" spans="1:20">
      <c r="A147" s="1" t="s">
        <v>1074</v>
      </c>
      <c r="B147" s="1" t="s">
        <v>1075</v>
      </c>
      <c r="C147" s="1" t="s">
        <v>57</v>
      </c>
      <c r="D147" s="1" t="s">
        <v>58</v>
      </c>
      <c r="E147" s="1">
        <v>1</v>
      </c>
      <c r="F147" s="1" t="s">
        <v>552</v>
      </c>
      <c r="G147" s="1"/>
      <c r="H147" s="1">
        <v>9.9</v>
      </c>
      <c r="I147" s="1">
        <f>VLOOKUP(A:A,[1]DL202310131712474848182273!$B:$D,3,0)</f>
        <v>9.6</v>
      </c>
      <c r="J147" s="1" t="s">
        <v>690</v>
      </c>
      <c r="K147" s="1" t="s">
        <v>291</v>
      </c>
      <c r="L147" s="1" t="s">
        <v>1076</v>
      </c>
      <c r="M147" s="1" t="s">
        <v>1076</v>
      </c>
      <c r="N147" s="1" t="s">
        <v>1077</v>
      </c>
      <c r="O147" s="1" t="s">
        <v>1078</v>
      </c>
      <c r="P147" s="1" t="s">
        <v>1079</v>
      </c>
      <c r="Q147" s="1" t="s">
        <v>1080</v>
      </c>
      <c r="R147" s="1" t="s">
        <v>176</v>
      </c>
      <c r="S147" s="1" t="s">
        <v>119</v>
      </c>
      <c r="T147" s="1" t="s">
        <v>120</v>
      </c>
    </row>
    <row r="148" s="1" customFormat="1" spans="1:20">
      <c r="A148" s="1" t="s">
        <v>1081</v>
      </c>
      <c r="B148" s="1" t="s">
        <v>1082</v>
      </c>
      <c r="C148" s="1" t="s">
        <v>57</v>
      </c>
      <c r="D148" s="1" t="s">
        <v>58</v>
      </c>
      <c r="E148" s="1">
        <v>1</v>
      </c>
      <c r="F148" s="1" t="s">
        <v>552</v>
      </c>
      <c r="G148" s="1"/>
      <c r="H148" s="1">
        <v>9.9</v>
      </c>
      <c r="I148" s="1">
        <f>VLOOKUP(A:A,[1]DL202310131712474848182273!$B:$D,3,0)</f>
        <v>9.6</v>
      </c>
      <c r="J148" s="1" t="s">
        <v>690</v>
      </c>
      <c r="K148" s="1" t="s">
        <v>208</v>
      </c>
      <c r="L148" s="1" t="s">
        <v>1083</v>
      </c>
      <c r="M148" s="1" t="s">
        <v>1084</v>
      </c>
      <c r="N148" s="1" t="s">
        <v>1085</v>
      </c>
      <c r="O148" s="1" t="s">
        <v>1086</v>
      </c>
      <c r="P148" s="1" t="s">
        <v>1061</v>
      </c>
      <c r="Q148" s="1" t="s">
        <v>1087</v>
      </c>
      <c r="R148" s="1" t="s">
        <v>176</v>
      </c>
      <c r="S148" s="1" t="s">
        <v>119</v>
      </c>
      <c r="T148" s="1" t="s">
        <v>120</v>
      </c>
    </row>
    <row r="149" s="1" customFormat="1" spans="1:20">
      <c r="A149" s="1" t="s">
        <v>1088</v>
      </c>
      <c r="B149" s="1" t="s">
        <v>1089</v>
      </c>
      <c r="C149" s="1" t="s">
        <v>57</v>
      </c>
      <c r="D149" s="1" t="s">
        <v>58</v>
      </c>
      <c r="E149" s="1">
        <v>1</v>
      </c>
      <c r="F149" s="1" t="s">
        <v>552</v>
      </c>
      <c r="G149" s="1"/>
      <c r="H149" s="1">
        <v>9.9</v>
      </c>
      <c r="I149" s="1">
        <f>VLOOKUP(A:A,[1]DL202310131712474848182273!$B:$D,3,0)</f>
        <v>9.6</v>
      </c>
      <c r="J149" s="1" t="s">
        <v>690</v>
      </c>
      <c r="K149" s="1" t="s">
        <v>255</v>
      </c>
      <c r="L149" s="1" t="s">
        <v>1090</v>
      </c>
      <c r="M149" s="1" t="s">
        <v>1091</v>
      </c>
      <c r="N149" s="1" t="s">
        <v>1092</v>
      </c>
      <c r="O149" s="1" t="s">
        <v>1093</v>
      </c>
      <c r="P149" s="1" t="s">
        <v>1061</v>
      </c>
      <c r="Q149" s="1" t="s">
        <v>1094</v>
      </c>
      <c r="R149" s="1" t="s">
        <v>176</v>
      </c>
      <c r="S149" s="1" t="s">
        <v>119</v>
      </c>
      <c r="T149" s="1" t="s">
        <v>120</v>
      </c>
    </row>
    <row r="150" s="1" customFormat="1" spans="1:20">
      <c r="A150" s="1" t="s">
        <v>1095</v>
      </c>
      <c r="B150" s="1" t="s">
        <v>1096</v>
      </c>
      <c r="C150" s="1" t="s">
        <v>57</v>
      </c>
      <c r="D150" s="1" t="s">
        <v>58</v>
      </c>
      <c r="E150" s="1">
        <v>1</v>
      </c>
      <c r="F150" s="1" t="s">
        <v>552</v>
      </c>
      <c r="G150" s="1"/>
      <c r="H150" s="1">
        <v>9.9</v>
      </c>
      <c r="I150" s="1">
        <f>VLOOKUP(A:A,[1]DL202310131712474848182273!$B:$D,3,0)</f>
        <v>9.6</v>
      </c>
      <c r="J150" s="1" t="s">
        <v>690</v>
      </c>
      <c r="K150" s="1" t="s">
        <v>148</v>
      </c>
      <c r="L150" s="1" t="s">
        <v>1097</v>
      </c>
      <c r="M150" s="1" t="s">
        <v>1098</v>
      </c>
      <c r="N150" s="1" t="s">
        <v>1099</v>
      </c>
      <c r="O150" s="1" t="s">
        <v>1100</v>
      </c>
      <c r="P150" s="1" t="s">
        <v>1061</v>
      </c>
      <c r="Q150" s="1" t="s">
        <v>1101</v>
      </c>
      <c r="R150" s="1" t="s">
        <v>176</v>
      </c>
      <c r="S150" s="1" t="s">
        <v>119</v>
      </c>
      <c r="T150" s="1" t="s">
        <v>120</v>
      </c>
    </row>
    <row r="151" s="1" customFormat="1" spans="1:20">
      <c r="A151" s="1" t="s">
        <v>1102</v>
      </c>
      <c r="B151" s="1" t="s">
        <v>1103</v>
      </c>
      <c r="C151" s="1" t="s">
        <v>57</v>
      </c>
      <c r="D151" s="1" t="s">
        <v>58</v>
      </c>
      <c r="E151" s="1">
        <v>1</v>
      </c>
      <c r="F151" s="1" t="s">
        <v>552</v>
      </c>
      <c r="G151" s="1"/>
      <c r="H151" s="1">
        <v>9.9</v>
      </c>
      <c r="I151" s="1">
        <f>VLOOKUP(A:A,[1]DL202310131712474848182273!$B:$D,3,0)</f>
        <v>9.6</v>
      </c>
      <c r="J151" s="1" t="s">
        <v>690</v>
      </c>
      <c r="K151" s="1" t="s">
        <v>331</v>
      </c>
      <c r="L151" s="1" t="s">
        <v>1104</v>
      </c>
      <c r="M151" s="1" t="s">
        <v>1105</v>
      </c>
      <c r="N151" s="1" t="s">
        <v>1106</v>
      </c>
      <c r="O151" s="1" t="s">
        <v>1107</v>
      </c>
      <c r="P151" s="1" t="s">
        <v>1061</v>
      </c>
      <c r="Q151" s="1" t="s">
        <v>1108</v>
      </c>
      <c r="R151" s="1" t="s">
        <v>176</v>
      </c>
      <c r="S151" s="1" t="s">
        <v>119</v>
      </c>
      <c r="T151" s="1" t="s">
        <v>120</v>
      </c>
    </row>
    <row r="152" s="1" customFormat="1" spans="1:20">
      <c r="A152" s="1" t="s">
        <v>1109</v>
      </c>
      <c r="B152" s="1" t="s">
        <v>1110</v>
      </c>
      <c r="C152" s="1" t="s">
        <v>57</v>
      </c>
      <c r="D152" s="1" t="s">
        <v>58</v>
      </c>
      <c r="E152" s="1">
        <v>1</v>
      </c>
      <c r="F152" s="1" t="s">
        <v>552</v>
      </c>
      <c r="G152" s="1"/>
      <c r="H152" s="1">
        <v>9.9</v>
      </c>
      <c r="I152" s="1">
        <f>VLOOKUP(A:A,[1]DL202310131712474848182273!$B:$D,3,0)</f>
        <v>9.6</v>
      </c>
      <c r="J152" s="1" t="s">
        <v>690</v>
      </c>
      <c r="K152" s="1" t="s">
        <v>331</v>
      </c>
      <c r="L152" s="1" t="s">
        <v>473</v>
      </c>
      <c r="M152" s="1" t="s">
        <v>1111</v>
      </c>
      <c r="N152" s="1" t="s">
        <v>120</v>
      </c>
      <c r="O152" s="1" t="s">
        <v>1112</v>
      </c>
      <c r="P152" s="1" t="s">
        <v>1113</v>
      </c>
      <c r="Q152" s="1" t="s">
        <v>1114</v>
      </c>
      <c r="R152" s="1" t="s">
        <v>176</v>
      </c>
      <c r="S152" s="1" t="s">
        <v>119</v>
      </c>
      <c r="T152" s="1" t="s">
        <v>120</v>
      </c>
    </row>
    <row r="153" s="1" customFormat="1" spans="1:20">
      <c r="A153" s="1" t="s">
        <v>1115</v>
      </c>
      <c r="B153" s="1" t="s">
        <v>1116</v>
      </c>
      <c r="C153" s="1" t="s">
        <v>57</v>
      </c>
      <c r="D153" s="1" t="s">
        <v>58</v>
      </c>
      <c r="E153" s="1">
        <v>1</v>
      </c>
      <c r="F153" s="1" t="s">
        <v>552</v>
      </c>
      <c r="G153" s="1"/>
      <c r="H153" s="1">
        <v>9.9</v>
      </c>
      <c r="I153" s="1">
        <f>VLOOKUP(A:A,[1]DL202310131712474848182273!$B:$D,3,0)</f>
        <v>9.6</v>
      </c>
      <c r="J153" s="1" t="s">
        <v>690</v>
      </c>
      <c r="K153" s="1" t="s">
        <v>140</v>
      </c>
      <c r="L153" s="1" t="s">
        <v>1015</v>
      </c>
      <c r="M153" s="1" t="s">
        <v>1117</v>
      </c>
      <c r="N153" s="1" t="s">
        <v>120</v>
      </c>
      <c r="O153" s="1" t="s">
        <v>1118</v>
      </c>
      <c r="P153" s="1" t="s">
        <v>1119</v>
      </c>
      <c r="Q153" s="1" t="s">
        <v>1112</v>
      </c>
      <c r="R153" s="1" t="s">
        <v>176</v>
      </c>
      <c r="S153" s="1" t="s">
        <v>119</v>
      </c>
      <c r="T153" s="1" t="s">
        <v>120</v>
      </c>
    </row>
    <row r="154" s="1" customFormat="1" spans="1:20">
      <c r="A154" s="1" t="s">
        <v>1120</v>
      </c>
      <c r="B154" s="1" t="s">
        <v>1121</v>
      </c>
      <c r="C154" s="1" t="s">
        <v>57</v>
      </c>
      <c r="D154" s="1" t="s">
        <v>58</v>
      </c>
      <c r="E154" s="1">
        <v>1</v>
      </c>
      <c r="F154" s="1" t="s">
        <v>552</v>
      </c>
      <c r="G154" s="1"/>
      <c r="H154" s="1">
        <v>9.9</v>
      </c>
      <c r="I154" s="1">
        <f>VLOOKUP(A:A,[1]DL202310131712474848182273!$B:$D,3,0)</f>
        <v>9.6</v>
      </c>
      <c r="J154" s="1" t="s">
        <v>690</v>
      </c>
      <c r="K154" s="1" t="s">
        <v>255</v>
      </c>
      <c r="L154" s="1" t="s">
        <v>256</v>
      </c>
      <c r="M154" s="1" t="s">
        <v>1122</v>
      </c>
      <c r="N154" s="1" t="s">
        <v>1123</v>
      </c>
      <c r="O154" s="1" t="s">
        <v>1124</v>
      </c>
      <c r="P154" s="1" t="s">
        <v>1119</v>
      </c>
      <c r="Q154" s="1" t="s">
        <v>1125</v>
      </c>
      <c r="R154" s="1" t="s">
        <v>176</v>
      </c>
      <c r="S154" s="1" t="s">
        <v>119</v>
      </c>
      <c r="T154" s="1" t="s">
        <v>120</v>
      </c>
    </row>
    <row r="155" s="1" customFormat="1" spans="1:20">
      <c r="A155" s="1" t="s">
        <v>1126</v>
      </c>
      <c r="B155" s="1" t="s">
        <v>1127</v>
      </c>
      <c r="C155" s="1" t="s">
        <v>57</v>
      </c>
      <c r="D155" s="1" t="s">
        <v>58</v>
      </c>
      <c r="E155" s="1">
        <v>1</v>
      </c>
      <c r="F155" s="1" t="s">
        <v>552</v>
      </c>
      <c r="G155" s="1"/>
      <c r="H155" s="1">
        <v>9.9</v>
      </c>
      <c r="I155" s="1">
        <f>VLOOKUP(A:A,[1]DL202310131712474848182273!$B:$D,3,0)</f>
        <v>9.6</v>
      </c>
      <c r="J155" s="1" t="s">
        <v>690</v>
      </c>
      <c r="K155" s="1" t="s">
        <v>315</v>
      </c>
      <c r="L155" s="1" t="s">
        <v>1128</v>
      </c>
      <c r="M155" s="1" t="s">
        <v>1129</v>
      </c>
      <c r="N155" s="1" t="s">
        <v>1130</v>
      </c>
      <c r="O155" s="1" t="s">
        <v>1131</v>
      </c>
      <c r="P155" s="1" t="s">
        <v>1119</v>
      </c>
      <c r="Q155" s="1" t="s">
        <v>1132</v>
      </c>
      <c r="R155" s="1" t="s">
        <v>176</v>
      </c>
      <c r="S155" s="1" t="s">
        <v>119</v>
      </c>
      <c r="T155" s="1" t="s">
        <v>120</v>
      </c>
    </row>
    <row r="156" s="1" customFormat="1" spans="1:20">
      <c r="A156" s="1" t="s">
        <v>1133</v>
      </c>
      <c r="B156" s="1" t="s">
        <v>1134</v>
      </c>
      <c r="C156" s="1" t="s">
        <v>57</v>
      </c>
      <c r="D156" s="1" t="s">
        <v>58</v>
      </c>
      <c r="E156" s="1">
        <v>1</v>
      </c>
      <c r="F156" s="1" t="s">
        <v>552</v>
      </c>
      <c r="G156" s="1"/>
      <c r="H156" s="1">
        <v>9.9</v>
      </c>
      <c r="I156" s="1">
        <f>VLOOKUP(A:A,[1]DL202310131712474848182273!$B:$D,3,0)</f>
        <v>9.6</v>
      </c>
      <c r="J156" s="1" t="s">
        <v>690</v>
      </c>
      <c r="K156" s="1" t="s">
        <v>291</v>
      </c>
      <c r="L156" s="1" t="s">
        <v>457</v>
      </c>
      <c r="M156" s="1" t="s">
        <v>1135</v>
      </c>
      <c r="N156" s="1" t="s">
        <v>1136</v>
      </c>
      <c r="O156" s="1" t="s">
        <v>1137</v>
      </c>
      <c r="P156" s="1" t="s">
        <v>1119</v>
      </c>
      <c r="Q156" s="1" t="s">
        <v>1138</v>
      </c>
      <c r="R156" s="1" t="s">
        <v>176</v>
      </c>
      <c r="S156" s="1" t="s">
        <v>119</v>
      </c>
      <c r="T156" s="1" t="s">
        <v>120</v>
      </c>
    </row>
    <row r="157" s="1" customFormat="1" spans="1:20">
      <c r="A157" s="1" t="s">
        <v>1139</v>
      </c>
      <c r="B157" s="1" t="s">
        <v>1140</v>
      </c>
      <c r="C157" s="1" t="s">
        <v>57</v>
      </c>
      <c r="D157" s="1" t="s">
        <v>58</v>
      </c>
      <c r="E157" s="1">
        <v>1</v>
      </c>
      <c r="F157" s="1" t="s">
        <v>552</v>
      </c>
      <c r="G157" s="1"/>
      <c r="H157" s="1">
        <v>9.9</v>
      </c>
      <c r="I157" s="1">
        <f>VLOOKUP(A:A,[1]DL202310131712474848182273!$B:$D,3,0)</f>
        <v>9.6</v>
      </c>
      <c r="J157" s="1" t="s">
        <v>690</v>
      </c>
      <c r="K157" s="1" t="s">
        <v>282</v>
      </c>
      <c r="L157" s="1" t="s">
        <v>360</v>
      </c>
      <c r="M157" s="1" t="s">
        <v>1141</v>
      </c>
      <c r="N157" s="1" t="s">
        <v>1142</v>
      </c>
      <c r="O157" s="1" t="s">
        <v>1143</v>
      </c>
      <c r="P157" s="1" t="s">
        <v>1119</v>
      </c>
      <c r="Q157" s="1" t="s">
        <v>1144</v>
      </c>
      <c r="R157" s="1" t="s">
        <v>176</v>
      </c>
      <c r="S157" s="1" t="s">
        <v>119</v>
      </c>
      <c r="T157" s="1" t="s">
        <v>120</v>
      </c>
    </row>
    <row r="158" s="1" customFormat="1" spans="1:20">
      <c r="A158" s="1" t="s">
        <v>1145</v>
      </c>
      <c r="B158" s="1" t="s">
        <v>1146</v>
      </c>
      <c r="C158" s="1" t="s">
        <v>57</v>
      </c>
      <c r="D158" s="1" t="s">
        <v>58</v>
      </c>
      <c r="E158" s="1">
        <v>1</v>
      </c>
      <c r="F158" s="1" t="s">
        <v>552</v>
      </c>
      <c r="G158" s="1"/>
      <c r="H158" s="1">
        <v>9.9</v>
      </c>
      <c r="I158" s="1">
        <f>VLOOKUP(A:A,[1]DL202310131712474848182273!$B:$D,3,0)</f>
        <v>9.6</v>
      </c>
      <c r="J158" s="1" t="s">
        <v>690</v>
      </c>
      <c r="K158" s="1" t="s">
        <v>291</v>
      </c>
      <c r="L158" s="1" t="s">
        <v>1147</v>
      </c>
      <c r="M158" s="1" t="s">
        <v>1148</v>
      </c>
      <c r="N158" s="1" t="s">
        <v>1149</v>
      </c>
      <c r="O158" s="1" t="s">
        <v>1150</v>
      </c>
      <c r="P158" s="1" t="s">
        <v>1151</v>
      </c>
      <c r="Q158" s="1" t="s">
        <v>1152</v>
      </c>
      <c r="R158" s="1" t="s">
        <v>176</v>
      </c>
      <c r="S158" s="1" t="s">
        <v>119</v>
      </c>
      <c r="T158" s="1" t="s">
        <v>120</v>
      </c>
    </row>
    <row r="159" s="1" customFormat="1" spans="1:20">
      <c r="A159" s="1" t="s">
        <v>1153</v>
      </c>
      <c r="B159" s="1" t="s">
        <v>1154</v>
      </c>
      <c r="C159" s="1" t="s">
        <v>57</v>
      </c>
      <c r="D159" s="1" t="s">
        <v>58</v>
      </c>
      <c r="E159" s="1">
        <v>1</v>
      </c>
      <c r="F159" s="1" t="s">
        <v>552</v>
      </c>
      <c r="G159" s="1"/>
      <c r="H159" s="1">
        <v>9.9</v>
      </c>
      <c r="I159" s="1">
        <f>VLOOKUP(A:A,[1]DL202310131712474848182273!$B:$D,3,0)</f>
        <v>9.6</v>
      </c>
      <c r="J159" s="1" t="s">
        <v>690</v>
      </c>
      <c r="K159" s="1" t="s">
        <v>1155</v>
      </c>
      <c r="L159" s="1" t="s">
        <v>1155</v>
      </c>
      <c r="M159" s="1" t="s">
        <v>1156</v>
      </c>
      <c r="N159" s="1" t="s">
        <v>1157</v>
      </c>
      <c r="O159" s="1" t="s">
        <v>1158</v>
      </c>
      <c r="P159" s="1" t="s">
        <v>1119</v>
      </c>
      <c r="Q159" s="1" t="s">
        <v>1159</v>
      </c>
      <c r="R159" s="1" t="s">
        <v>176</v>
      </c>
      <c r="S159" s="1" t="s">
        <v>119</v>
      </c>
      <c r="T159" s="1" t="s">
        <v>120</v>
      </c>
    </row>
    <row r="160" s="1" customFormat="1" spans="1:20">
      <c r="A160" s="1" t="s">
        <v>1160</v>
      </c>
      <c r="B160" s="1" t="s">
        <v>1161</v>
      </c>
      <c r="C160" s="1" t="s">
        <v>57</v>
      </c>
      <c r="D160" s="1" t="s">
        <v>58</v>
      </c>
      <c r="E160" s="1">
        <v>1</v>
      </c>
      <c r="F160" s="1" t="s">
        <v>552</v>
      </c>
      <c r="G160" s="1"/>
      <c r="H160" s="1">
        <v>9.9</v>
      </c>
      <c r="I160" s="1">
        <f>VLOOKUP(A:A,[1]DL202310131712474848182273!$B:$D,3,0)</f>
        <v>9.6</v>
      </c>
      <c r="J160" s="1" t="s">
        <v>690</v>
      </c>
      <c r="K160" s="1" t="s">
        <v>331</v>
      </c>
      <c r="L160" s="1" t="s">
        <v>473</v>
      </c>
      <c r="M160" s="1" t="s">
        <v>1162</v>
      </c>
      <c r="N160" s="1" t="s">
        <v>1163</v>
      </c>
      <c r="O160" s="1" t="s">
        <v>1164</v>
      </c>
      <c r="P160" s="1" t="s">
        <v>1165</v>
      </c>
      <c r="Q160" s="1" t="s">
        <v>1166</v>
      </c>
      <c r="R160" s="1" t="s">
        <v>176</v>
      </c>
      <c r="S160" s="1" t="s">
        <v>119</v>
      </c>
      <c r="T160" s="1" t="s">
        <v>120</v>
      </c>
    </row>
    <row r="161" s="1" customFormat="1" spans="1:20">
      <c r="A161" s="1" t="s">
        <v>1167</v>
      </c>
      <c r="B161" s="1" t="s">
        <v>1168</v>
      </c>
      <c r="C161" s="1" t="s">
        <v>57</v>
      </c>
      <c r="D161" s="1" t="s">
        <v>58</v>
      </c>
      <c r="E161" s="1">
        <v>2</v>
      </c>
      <c r="F161" s="1" t="s">
        <v>552</v>
      </c>
      <c r="G161" s="1"/>
      <c r="H161" s="1">
        <v>9.9</v>
      </c>
      <c r="I161" s="1">
        <f>VLOOKUP(A:A,[1]DL202310131712474848182273!$B:$D,3,0)</f>
        <v>19.2</v>
      </c>
      <c r="J161" s="1" t="s">
        <v>690</v>
      </c>
      <c r="K161" s="1" t="s">
        <v>282</v>
      </c>
      <c r="L161" s="1" t="s">
        <v>1169</v>
      </c>
      <c r="M161" s="1" t="s">
        <v>1170</v>
      </c>
      <c r="N161" s="1" t="s">
        <v>1171</v>
      </c>
      <c r="O161" s="1" t="s">
        <v>1172</v>
      </c>
      <c r="P161" s="1" t="s">
        <v>1173</v>
      </c>
      <c r="Q161" s="1" t="s">
        <v>1174</v>
      </c>
      <c r="R161" s="1" t="s">
        <v>176</v>
      </c>
      <c r="S161" s="1" t="s">
        <v>119</v>
      </c>
      <c r="T161" s="1" t="s">
        <v>120</v>
      </c>
    </row>
    <row r="162" s="1" customFormat="1" spans="1:20">
      <c r="A162" s="1" t="s">
        <v>1175</v>
      </c>
      <c r="B162" s="1" t="s">
        <v>1176</v>
      </c>
      <c r="C162" s="1" t="s">
        <v>57</v>
      </c>
      <c r="D162" s="1" t="s">
        <v>58</v>
      </c>
      <c r="E162" s="1">
        <v>1</v>
      </c>
      <c r="F162" s="1" t="s">
        <v>552</v>
      </c>
      <c r="G162" s="1"/>
      <c r="H162" s="1">
        <v>9.9</v>
      </c>
      <c r="I162" s="1">
        <f>VLOOKUP(A:A,[1]DL202310131712474848182273!$B:$D,3,0)</f>
        <v>9.6</v>
      </c>
      <c r="J162" s="1" t="s">
        <v>690</v>
      </c>
      <c r="K162" s="1" t="s">
        <v>331</v>
      </c>
      <c r="L162" s="1" t="s">
        <v>1177</v>
      </c>
      <c r="M162" s="1" t="s">
        <v>1178</v>
      </c>
      <c r="N162" s="1" t="s">
        <v>1179</v>
      </c>
      <c r="O162" s="1" t="s">
        <v>1180</v>
      </c>
      <c r="P162" s="1" t="s">
        <v>1181</v>
      </c>
      <c r="Q162" s="1" t="s">
        <v>1182</v>
      </c>
      <c r="R162" s="1" t="s">
        <v>176</v>
      </c>
      <c r="S162" s="1" t="s">
        <v>119</v>
      </c>
      <c r="T162" s="1" t="s">
        <v>120</v>
      </c>
    </row>
    <row r="163" s="1" customFormat="1" spans="1:20">
      <c r="A163" s="1" t="s">
        <v>1183</v>
      </c>
      <c r="B163" s="1" t="s">
        <v>1184</v>
      </c>
      <c r="C163" s="1" t="s">
        <v>57</v>
      </c>
      <c r="D163" s="1" t="s">
        <v>58</v>
      </c>
      <c r="E163" s="1">
        <v>1</v>
      </c>
      <c r="F163" s="1" t="s">
        <v>552</v>
      </c>
      <c r="G163" s="1"/>
      <c r="H163" s="1">
        <v>9.9</v>
      </c>
      <c r="I163" s="1">
        <f>VLOOKUP(A:A,[1]DL202310131712474848182273!$B:$D,3,0)</f>
        <v>9.6</v>
      </c>
      <c r="J163" s="1" t="s">
        <v>690</v>
      </c>
      <c r="K163" s="1" t="s">
        <v>112</v>
      </c>
      <c r="L163" s="1" t="s">
        <v>996</v>
      </c>
      <c r="M163" s="1" t="s">
        <v>997</v>
      </c>
      <c r="N163" s="1" t="s">
        <v>1185</v>
      </c>
      <c r="O163" s="1" t="s">
        <v>1186</v>
      </c>
      <c r="P163" s="1" t="s">
        <v>1187</v>
      </c>
      <c r="Q163" s="1" t="s">
        <v>1174</v>
      </c>
      <c r="R163" s="1" t="s">
        <v>176</v>
      </c>
      <c r="S163" s="1" t="s">
        <v>119</v>
      </c>
      <c r="T163" s="1" t="s">
        <v>120</v>
      </c>
    </row>
    <row r="164" s="1" customFormat="1" spans="1:20">
      <c r="A164" s="1" t="s">
        <v>1188</v>
      </c>
      <c r="B164" s="1" t="s">
        <v>1189</v>
      </c>
      <c r="C164" s="1" t="s">
        <v>57</v>
      </c>
      <c r="D164" s="1" t="s">
        <v>58</v>
      </c>
      <c r="E164" s="1">
        <v>2</v>
      </c>
      <c r="F164" s="1" t="s">
        <v>552</v>
      </c>
      <c r="G164" s="1"/>
      <c r="H164" s="1">
        <v>9.9</v>
      </c>
      <c r="I164" s="1">
        <f>VLOOKUP(A:A,[1]DL202310131712474848182273!$B:$D,3,0)</f>
        <v>15.32</v>
      </c>
      <c r="J164" s="1" t="s">
        <v>690</v>
      </c>
      <c r="K164" s="1" t="s">
        <v>291</v>
      </c>
      <c r="L164" s="1" t="s">
        <v>1190</v>
      </c>
      <c r="M164" s="1" t="s">
        <v>1191</v>
      </c>
      <c r="N164" s="1" t="s">
        <v>1192</v>
      </c>
      <c r="O164" s="1" t="s">
        <v>1193</v>
      </c>
      <c r="P164" s="1" t="s">
        <v>1194</v>
      </c>
      <c r="Q164" s="1" t="s">
        <v>1195</v>
      </c>
      <c r="R164" s="1" t="s">
        <v>176</v>
      </c>
      <c r="S164" s="1" t="s">
        <v>119</v>
      </c>
      <c r="T164" s="1" t="s">
        <v>312</v>
      </c>
    </row>
    <row r="165" s="1" customFormat="1" spans="1:20">
      <c r="A165" s="1" t="s">
        <v>1196</v>
      </c>
      <c r="B165" s="1" t="s">
        <v>1197</v>
      </c>
      <c r="C165" s="1" t="s">
        <v>71</v>
      </c>
      <c r="D165" s="1" t="s">
        <v>72</v>
      </c>
      <c r="E165" s="1">
        <v>1</v>
      </c>
      <c r="F165" s="1" t="s">
        <v>1198</v>
      </c>
      <c r="G165" s="1" t="s">
        <v>1199</v>
      </c>
      <c r="H165" s="1">
        <v>6.9</v>
      </c>
      <c r="I165" s="1">
        <f>VLOOKUP(A:A,[1]DL202310131712474848182273!$B:$D,3,0)</f>
        <v>6.76</v>
      </c>
      <c r="J165" s="1" t="s">
        <v>690</v>
      </c>
      <c r="K165" s="1" t="s">
        <v>132</v>
      </c>
      <c r="L165" s="1" t="s">
        <v>682</v>
      </c>
      <c r="M165" s="1" t="s">
        <v>683</v>
      </c>
      <c r="N165" s="1" t="s">
        <v>684</v>
      </c>
      <c r="O165" s="1" t="s">
        <v>1200</v>
      </c>
      <c r="P165" s="1" t="s">
        <v>1201</v>
      </c>
      <c r="Q165" s="1" t="s">
        <v>1202</v>
      </c>
      <c r="R165" s="1" t="s">
        <v>176</v>
      </c>
      <c r="S165" s="1" t="s">
        <v>119</v>
      </c>
      <c r="T165" s="1" t="s">
        <v>120</v>
      </c>
    </row>
    <row r="166" s="1" customFormat="1" spans="1:20">
      <c r="A166" s="1" t="s">
        <v>1203</v>
      </c>
      <c r="B166" s="1" t="s">
        <v>1204</v>
      </c>
      <c r="C166" s="1" t="s">
        <v>71</v>
      </c>
      <c r="D166" s="1" t="s">
        <v>72</v>
      </c>
      <c r="E166" s="1">
        <v>1</v>
      </c>
      <c r="F166" s="1" t="s">
        <v>1198</v>
      </c>
      <c r="G166" s="1" t="s">
        <v>1199</v>
      </c>
      <c r="H166" s="1">
        <v>6.9</v>
      </c>
      <c r="I166" s="1">
        <f>VLOOKUP(A:A,[1]DL202310131712474848182273!$B:$D,3,0)</f>
        <v>6.76</v>
      </c>
      <c r="J166" s="1" t="s">
        <v>690</v>
      </c>
      <c r="K166" s="1" t="s">
        <v>216</v>
      </c>
      <c r="L166" s="1" t="s">
        <v>217</v>
      </c>
      <c r="M166" s="1" t="s">
        <v>867</v>
      </c>
      <c r="N166" s="1" t="s">
        <v>868</v>
      </c>
      <c r="O166" s="1" t="s">
        <v>1205</v>
      </c>
      <c r="P166" s="1" t="s">
        <v>1206</v>
      </c>
      <c r="Q166" s="1" t="s">
        <v>1207</v>
      </c>
      <c r="R166" s="1" t="s">
        <v>176</v>
      </c>
      <c r="S166" s="1" t="s">
        <v>119</v>
      </c>
      <c r="T166" s="1" t="s">
        <v>120</v>
      </c>
    </row>
    <row r="167" s="1" customFormat="1" spans="1:20">
      <c r="A167" s="1" t="s">
        <v>1208</v>
      </c>
      <c r="B167" s="1" t="s">
        <v>1209</v>
      </c>
      <c r="C167" s="1" t="s">
        <v>71</v>
      </c>
      <c r="D167" s="1" t="s">
        <v>72</v>
      </c>
      <c r="E167" s="1">
        <v>1</v>
      </c>
      <c r="F167" s="1" t="s">
        <v>1198</v>
      </c>
      <c r="G167" s="1" t="s">
        <v>1199</v>
      </c>
      <c r="H167" s="1">
        <v>6.9</v>
      </c>
      <c r="I167" s="1">
        <f>VLOOKUP(A:A,[1]DL202310131712474848182273!$B:$D,3,0)</f>
        <v>6.76</v>
      </c>
      <c r="J167" s="1" t="s">
        <v>690</v>
      </c>
      <c r="K167" s="1" t="s">
        <v>132</v>
      </c>
      <c r="L167" s="1" t="s">
        <v>682</v>
      </c>
      <c r="M167" s="1" t="s">
        <v>683</v>
      </c>
      <c r="N167" s="1" t="s">
        <v>799</v>
      </c>
      <c r="O167" s="1" t="s">
        <v>1210</v>
      </c>
      <c r="P167" s="1" t="s">
        <v>1206</v>
      </c>
      <c r="Q167" s="1" t="s">
        <v>1211</v>
      </c>
      <c r="R167" s="1" t="s">
        <v>176</v>
      </c>
      <c r="S167" s="1" t="s">
        <v>119</v>
      </c>
      <c r="T167" s="1" t="s">
        <v>120</v>
      </c>
    </row>
    <row r="168" s="1" customFormat="1" spans="1:20">
      <c r="A168" s="1" t="s">
        <v>1212</v>
      </c>
      <c r="B168" s="1" t="s">
        <v>1213</v>
      </c>
      <c r="C168" s="1" t="s">
        <v>71</v>
      </c>
      <c r="D168" s="1" t="s">
        <v>72</v>
      </c>
      <c r="E168" s="1">
        <v>1</v>
      </c>
      <c r="F168" s="1" t="s">
        <v>1198</v>
      </c>
      <c r="G168" s="1" t="s">
        <v>1199</v>
      </c>
      <c r="H168" s="1">
        <v>6.9</v>
      </c>
      <c r="I168" s="1">
        <f>VLOOKUP(A:A,[1]DL202310131712474848182273!$B:$D,3,0)</f>
        <v>6.76</v>
      </c>
      <c r="J168" s="1" t="s">
        <v>690</v>
      </c>
      <c r="K168" s="1" t="s">
        <v>132</v>
      </c>
      <c r="L168" s="1" t="s">
        <v>682</v>
      </c>
      <c r="M168" s="1" t="s">
        <v>698</v>
      </c>
      <c r="N168" s="1" t="s">
        <v>1214</v>
      </c>
      <c r="O168" s="1" t="s">
        <v>1215</v>
      </c>
      <c r="P168" s="1" t="s">
        <v>1206</v>
      </c>
      <c r="Q168" s="1" t="s">
        <v>1216</v>
      </c>
      <c r="R168" s="1" t="s">
        <v>176</v>
      </c>
      <c r="S168" s="1" t="s">
        <v>119</v>
      </c>
      <c r="T168" s="1" t="s">
        <v>120</v>
      </c>
    </row>
    <row r="169" s="1" customFormat="1" spans="1:20">
      <c r="A169" s="1" t="s">
        <v>1217</v>
      </c>
      <c r="B169" s="1" t="s">
        <v>1218</v>
      </c>
      <c r="C169" s="1" t="s">
        <v>71</v>
      </c>
      <c r="D169" s="1" t="s">
        <v>72</v>
      </c>
      <c r="E169" s="1">
        <v>1</v>
      </c>
      <c r="F169" s="1" t="s">
        <v>1198</v>
      </c>
      <c r="G169" s="1" t="s">
        <v>1199</v>
      </c>
      <c r="H169" s="1">
        <v>6.9</v>
      </c>
      <c r="I169" s="1">
        <f>VLOOKUP(A:A,[1]DL202310131712474848182273!$B:$D,3,0)</f>
        <v>6.76</v>
      </c>
      <c r="J169" s="1" t="s">
        <v>690</v>
      </c>
      <c r="K169" s="1" t="s">
        <v>132</v>
      </c>
      <c r="L169" s="1" t="s">
        <v>682</v>
      </c>
      <c r="M169" s="1" t="s">
        <v>683</v>
      </c>
      <c r="N169" s="1" t="s">
        <v>799</v>
      </c>
      <c r="O169" s="1" t="s">
        <v>1219</v>
      </c>
      <c r="P169" s="1" t="s">
        <v>1206</v>
      </c>
      <c r="Q169" s="1" t="s">
        <v>1220</v>
      </c>
      <c r="R169" s="1" t="s">
        <v>176</v>
      </c>
      <c r="S169" s="1" t="s">
        <v>119</v>
      </c>
      <c r="T169" s="1" t="s">
        <v>120</v>
      </c>
    </row>
    <row r="170" s="1" customFormat="1" spans="1:20">
      <c r="A170" s="1" t="s">
        <v>1221</v>
      </c>
      <c r="B170" s="1" t="s">
        <v>1222</v>
      </c>
      <c r="C170" s="1" t="s">
        <v>71</v>
      </c>
      <c r="D170" s="1" t="s">
        <v>72</v>
      </c>
      <c r="E170" s="1">
        <v>1</v>
      </c>
      <c r="F170" s="1" t="s">
        <v>1198</v>
      </c>
      <c r="G170" s="1" t="s">
        <v>1199</v>
      </c>
      <c r="H170" s="1">
        <v>6.9</v>
      </c>
      <c r="I170" s="1">
        <f>VLOOKUP(A:A,[1]DL202310131712474848182273!$B:$D,3,0)</f>
        <v>6.76</v>
      </c>
      <c r="J170" s="1" t="s">
        <v>690</v>
      </c>
      <c r="K170" s="1" t="s">
        <v>132</v>
      </c>
      <c r="L170" s="1" t="s">
        <v>682</v>
      </c>
      <c r="M170" s="1" t="s">
        <v>1223</v>
      </c>
      <c r="N170" s="1" t="s">
        <v>1224</v>
      </c>
      <c r="O170" s="1" t="s">
        <v>1225</v>
      </c>
      <c r="P170" s="1" t="s">
        <v>1206</v>
      </c>
      <c r="Q170" s="1" t="s">
        <v>1226</v>
      </c>
      <c r="R170" s="1" t="s">
        <v>176</v>
      </c>
      <c r="S170" s="1" t="s">
        <v>119</v>
      </c>
      <c r="T170" s="1" t="s">
        <v>120</v>
      </c>
    </row>
    <row r="171" s="1" customFormat="1" spans="1:20">
      <c r="A171" s="1" t="s">
        <v>1227</v>
      </c>
      <c r="B171" s="1" t="s">
        <v>1228</v>
      </c>
      <c r="C171" s="1" t="s">
        <v>71</v>
      </c>
      <c r="D171" s="1" t="s">
        <v>72</v>
      </c>
      <c r="E171" s="1">
        <v>1</v>
      </c>
      <c r="F171" s="1" t="s">
        <v>1198</v>
      </c>
      <c r="G171" s="1" t="s">
        <v>1199</v>
      </c>
      <c r="H171" s="1">
        <v>6.9</v>
      </c>
      <c r="I171" s="1">
        <f>VLOOKUP(A:A,[1]DL202310131712474848182273!$B:$D,3,0)</f>
        <v>6.76</v>
      </c>
      <c r="J171" s="1" t="s">
        <v>690</v>
      </c>
      <c r="K171" s="1" t="s">
        <v>216</v>
      </c>
      <c r="L171" s="1" t="s">
        <v>217</v>
      </c>
      <c r="M171" s="1" t="s">
        <v>819</v>
      </c>
      <c r="N171" s="1" t="s">
        <v>820</v>
      </c>
      <c r="O171" s="1" t="s">
        <v>1229</v>
      </c>
      <c r="P171" s="1" t="s">
        <v>1206</v>
      </c>
      <c r="Q171" s="1" t="s">
        <v>1230</v>
      </c>
      <c r="R171" s="1" t="s">
        <v>176</v>
      </c>
      <c r="S171" s="1" t="s">
        <v>119</v>
      </c>
      <c r="T171" s="1" t="s">
        <v>120</v>
      </c>
    </row>
    <row r="172" s="1" customFormat="1" spans="1:20">
      <c r="A172" s="1" t="s">
        <v>1231</v>
      </c>
      <c r="B172" s="1" t="s">
        <v>1232</v>
      </c>
      <c r="C172" s="1" t="s">
        <v>71</v>
      </c>
      <c r="D172" s="1" t="s">
        <v>72</v>
      </c>
      <c r="E172" s="1">
        <v>1</v>
      </c>
      <c r="F172" s="1" t="s">
        <v>1198</v>
      </c>
      <c r="G172" s="1" t="s">
        <v>1199</v>
      </c>
      <c r="H172" s="1">
        <v>6.9</v>
      </c>
      <c r="I172" s="1">
        <f>VLOOKUP(A:A,[1]DL202310131712474848182273!$B:$D,3,0)</f>
        <v>6.76</v>
      </c>
      <c r="J172" s="1" t="s">
        <v>690</v>
      </c>
      <c r="K172" s="1" t="s">
        <v>132</v>
      </c>
      <c r="L172" s="1" t="s">
        <v>429</v>
      </c>
      <c r="M172" s="1" t="s">
        <v>691</v>
      </c>
      <c r="N172" s="1" t="s">
        <v>1233</v>
      </c>
      <c r="O172" s="1" t="s">
        <v>1234</v>
      </c>
      <c r="P172" s="1" t="s">
        <v>1206</v>
      </c>
      <c r="Q172" s="1" t="s">
        <v>1235</v>
      </c>
      <c r="R172" s="1" t="s">
        <v>176</v>
      </c>
      <c r="S172" s="1" t="s">
        <v>119</v>
      </c>
      <c r="T172" s="1" t="s">
        <v>120</v>
      </c>
    </row>
    <row r="173" s="1" customFormat="1" spans="1:20">
      <c r="A173" s="1" t="s">
        <v>1236</v>
      </c>
      <c r="B173" s="1" t="s">
        <v>1237</v>
      </c>
      <c r="C173" s="1" t="s">
        <v>71</v>
      </c>
      <c r="D173" s="1" t="s">
        <v>72</v>
      </c>
      <c r="E173" s="1">
        <v>1</v>
      </c>
      <c r="F173" s="1" t="s">
        <v>1198</v>
      </c>
      <c r="G173" s="1" t="s">
        <v>1199</v>
      </c>
      <c r="H173" s="1">
        <v>6.9</v>
      </c>
      <c r="I173" s="1">
        <f>VLOOKUP(A:A,[1]DL202310131712474848182273!$B:$D,3,0)</f>
        <v>6.76</v>
      </c>
      <c r="J173" s="1" t="s">
        <v>690</v>
      </c>
      <c r="K173" s="1" t="s">
        <v>132</v>
      </c>
      <c r="L173" s="1" t="s">
        <v>682</v>
      </c>
      <c r="M173" s="1" t="s">
        <v>683</v>
      </c>
      <c r="N173" s="1" t="s">
        <v>799</v>
      </c>
      <c r="O173" s="1" t="s">
        <v>1238</v>
      </c>
      <c r="P173" s="1" t="s">
        <v>1239</v>
      </c>
      <c r="Q173" s="1" t="s">
        <v>1240</v>
      </c>
      <c r="R173" s="1" t="s">
        <v>176</v>
      </c>
      <c r="S173" s="1" t="s">
        <v>119</v>
      </c>
      <c r="T173" s="1" t="s">
        <v>120</v>
      </c>
    </row>
    <row r="174" s="1" customFormat="1" spans="1:20">
      <c r="A174" s="1" t="s">
        <v>1241</v>
      </c>
      <c r="B174" s="1" t="s">
        <v>1242</v>
      </c>
      <c r="C174" s="1" t="s">
        <v>71</v>
      </c>
      <c r="D174" s="1" t="s">
        <v>72</v>
      </c>
      <c r="E174" s="1">
        <v>1</v>
      </c>
      <c r="F174" s="1" t="s">
        <v>1198</v>
      </c>
      <c r="G174" s="1" t="s">
        <v>1199</v>
      </c>
      <c r="H174" s="1">
        <v>6.9</v>
      </c>
      <c r="I174" s="1">
        <f>VLOOKUP(A:A,[1]DL202310131712474848182273!$B:$D,3,0)</f>
        <v>6.76</v>
      </c>
      <c r="J174" s="1" t="s">
        <v>690</v>
      </c>
      <c r="K174" s="1" t="s">
        <v>132</v>
      </c>
      <c r="L174" s="1" t="s">
        <v>738</v>
      </c>
      <c r="M174" s="1" t="s">
        <v>739</v>
      </c>
      <c r="N174" s="1" t="s">
        <v>740</v>
      </c>
      <c r="O174" s="1" t="s">
        <v>1243</v>
      </c>
      <c r="P174" s="1" t="s">
        <v>1206</v>
      </c>
      <c r="Q174" s="1" t="s">
        <v>1244</v>
      </c>
      <c r="R174" s="1" t="s">
        <v>176</v>
      </c>
      <c r="S174" s="1" t="s">
        <v>119</v>
      </c>
      <c r="T174" s="1" t="s">
        <v>120</v>
      </c>
    </row>
    <row r="175" s="1" customFormat="1" spans="1:20">
      <c r="A175" s="1" t="s">
        <v>1245</v>
      </c>
      <c r="B175" s="1" t="s">
        <v>1246</v>
      </c>
      <c r="C175" s="1" t="s">
        <v>71</v>
      </c>
      <c r="D175" s="1" t="s">
        <v>72</v>
      </c>
      <c r="E175" s="1">
        <v>1</v>
      </c>
      <c r="F175" s="1" t="s">
        <v>1198</v>
      </c>
      <c r="G175" s="1" t="s">
        <v>1199</v>
      </c>
      <c r="H175" s="1">
        <v>6.9</v>
      </c>
      <c r="I175" s="1">
        <f>VLOOKUP(A:A,[1]DL202310131712474848182273!$B:$D,3,0)</f>
        <v>6.76</v>
      </c>
      <c r="J175" s="1" t="s">
        <v>690</v>
      </c>
      <c r="K175" s="1" t="s">
        <v>132</v>
      </c>
      <c r="L175" s="1" t="s">
        <v>738</v>
      </c>
      <c r="M175" s="1" t="s">
        <v>739</v>
      </c>
      <c r="N175" s="1" t="s">
        <v>1247</v>
      </c>
      <c r="O175" s="1" t="s">
        <v>1248</v>
      </c>
      <c r="P175" s="1" t="s">
        <v>1249</v>
      </c>
      <c r="Q175" s="1" t="s">
        <v>1250</v>
      </c>
      <c r="R175" s="1" t="s">
        <v>176</v>
      </c>
      <c r="S175" s="1" t="s">
        <v>119</v>
      </c>
      <c r="T175" s="1" t="s">
        <v>120</v>
      </c>
    </row>
    <row r="176" s="1" customFormat="1" spans="1:20">
      <c r="A176" s="1" t="s">
        <v>1251</v>
      </c>
      <c r="B176" s="1" t="s">
        <v>1252</v>
      </c>
      <c r="C176" s="1" t="s">
        <v>71</v>
      </c>
      <c r="D176" s="1" t="s">
        <v>72</v>
      </c>
      <c r="E176" s="1">
        <v>1</v>
      </c>
      <c r="F176" s="1" t="s">
        <v>1198</v>
      </c>
      <c r="G176" s="1" t="s">
        <v>1199</v>
      </c>
      <c r="H176" s="1">
        <v>6.9</v>
      </c>
      <c r="I176" s="1">
        <f>VLOOKUP(A:A,[1]DL202310131712474848182273!$B:$D,3,0)</f>
        <v>6.76</v>
      </c>
      <c r="J176" s="1" t="s">
        <v>690</v>
      </c>
      <c r="K176" s="1" t="s">
        <v>132</v>
      </c>
      <c r="L176" s="1" t="s">
        <v>429</v>
      </c>
      <c r="M176" s="1" t="s">
        <v>691</v>
      </c>
      <c r="N176" s="1" t="s">
        <v>120</v>
      </c>
      <c r="O176" s="1" t="s">
        <v>1253</v>
      </c>
      <c r="P176" s="1" t="s">
        <v>1254</v>
      </c>
      <c r="Q176" s="1" t="s">
        <v>1255</v>
      </c>
      <c r="R176" s="1" t="s">
        <v>176</v>
      </c>
      <c r="S176" s="1" t="s">
        <v>119</v>
      </c>
      <c r="T176" s="1" t="s">
        <v>120</v>
      </c>
    </row>
    <row r="177" s="1" customFormat="1" spans="1:20">
      <c r="A177" s="1" t="s">
        <v>1256</v>
      </c>
      <c r="B177" s="1" t="s">
        <v>1257</v>
      </c>
      <c r="C177" s="1" t="s">
        <v>71</v>
      </c>
      <c r="D177" s="1" t="s">
        <v>72</v>
      </c>
      <c r="E177" s="1">
        <v>1</v>
      </c>
      <c r="F177" s="1" t="s">
        <v>1198</v>
      </c>
      <c r="G177" s="1" t="s">
        <v>1199</v>
      </c>
      <c r="H177" s="1">
        <v>6.9</v>
      </c>
      <c r="I177" s="1">
        <f>VLOOKUP(A:A,[1]DL202310131712474848182273!$B:$D,3,0)</f>
        <v>6.76</v>
      </c>
      <c r="J177" s="1" t="s">
        <v>690</v>
      </c>
      <c r="K177" s="1" t="s">
        <v>216</v>
      </c>
      <c r="L177" s="1" t="s">
        <v>217</v>
      </c>
      <c r="M177" s="1" t="s">
        <v>789</v>
      </c>
      <c r="N177" s="1" t="s">
        <v>830</v>
      </c>
      <c r="O177" s="1" t="s">
        <v>1258</v>
      </c>
      <c r="P177" s="1" t="s">
        <v>1259</v>
      </c>
      <c r="Q177" s="1" t="s">
        <v>1260</v>
      </c>
      <c r="R177" s="1" t="s">
        <v>176</v>
      </c>
      <c r="S177" s="1" t="s">
        <v>119</v>
      </c>
      <c r="T177" s="1" t="s">
        <v>120</v>
      </c>
    </row>
    <row r="178" s="1" customFormat="1" spans="1:20">
      <c r="A178" s="1" t="s">
        <v>1261</v>
      </c>
      <c r="B178" s="1" t="s">
        <v>1262</v>
      </c>
      <c r="C178" s="1" t="s">
        <v>71</v>
      </c>
      <c r="D178" s="1" t="s">
        <v>72</v>
      </c>
      <c r="E178" s="1">
        <v>1</v>
      </c>
      <c r="F178" s="1" t="s">
        <v>1198</v>
      </c>
      <c r="G178" s="1" t="s">
        <v>1199</v>
      </c>
      <c r="H178" s="1">
        <v>6.9</v>
      </c>
      <c r="I178" s="1">
        <f>VLOOKUP(A:A,[1]DL202310131712474848182273!$B:$D,3,0)</f>
        <v>6.76</v>
      </c>
      <c r="J178" s="1" t="s">
        <v>690</v>
      </c>
      <c r="K178" s="1" t="s">
        <v>132</v>
      </c>
      <c r="L178" s="1" t="s">
        <v>429</v>
      </c>
      <c r="M178" s="1" t="s">
        <v>691</v>
      </c>
      <c r="N178" s="1" t="s">
        <v>845</v>
      </c>
      <c r="O178" s="1" t="s">
        <v>1263</v>
      </c>
      <c r="P178" s="1" t="s">
        <v>1264</v>
      </c>
      <c r="Q178" s="1" t="s">
        <v>1265</v>
      </c>
      <c r="R178" s="1" t="s">
        <v>176</v>
      </c>
      <c r="S178" s="1" t="s">
        <v>119</v>
      </c>
      <c r="T178" s="1" t="s">
        <v>120</v>
      </c>
    </row>
    <row r="179" s="1" customFormat="1" spans="1:20">
      <c r="A179" s="1" t="s">
        <v>1266</v>
      </c>
      <c r="B179" s="1" t="s">
        <v>1267</v>
      </c>
      <c r="C179" s="1" t="s">
        <v>71</v>
      </c>
      <c r="D179" s="1" t="s">
        <v>72</v>
      </c>
      <c r="E179" s="1">
        <v>1</v>
      </c>
      <c r="F179" s="1" t="s">
        <v>1198</v>
      </c>
      <c r="G179" s="1" t="s">
        <v>1199</v>
      </c>
      <c r="H179" s="1">
        <v>6.9</v>
      </c>
      <c r="I179" s="1">
        <f>VLOOKUP(A:A,[1]DL202310131712474848182273!$B:$D,3,0)</f>
        <v>6.76</v>
      </c>
      <c r="J179" s="1" t="s">
        <v>690</v>
      </c>
      <c r="K179" s="1" t="s">
        <v>132</v>
      </c>
      <c r="L179" s="1" t="s">
        <v>429</v>
      </c>
      <c r="M179" s="1" t="s">
        <v>691</v>
      </c>
      <c r="N179" s="1" t="s">
        <v>692</v>
      </c>
      <c r="O179" s="1" t="s">
        <v>1268</v>
      </c>
      <c r="P179" s="1" t="s">
        <v>1269</v>
      </c>
      <c r="Q179" s="1" t="s">
        <v>1270</v>
      </c>
      <c r="R179" s="1" t="s">
        <v>176</v>
      </c>
      <c r="S179" s="1" t="s">
        <v>119</v>
      </c>
      <c r="T179" s="1" t="s">
        <v>120</v>
      </c>
    </row>
    <row r="180" s="1" customFormat="1" spans="1:20">
      <c r="A180" s="1" t="s">
        <v>1271</v>
      </c>
      <c r="B180" s="1" t="s">
        <v>1272</v>
      </c>
      <c r="C180" s="1" t="s">
        <v>71</v>
      </c>
      <c r="D180" s="1" t="s">
        <v>72</v>
      </c>
      <c r="E180" s="1">
        <v>1</v>
      </c>
      <c r="F180" s="1" t="s">
        <v>1198</v>
      </c>
      <c r="G180" s="1" t="s">
        <v>1199</v>
      </c>
      <c r="H180" s="1">
        <v>6.9</v>
      </c>
      <c r="I180" s="1">
        <f>VLOOKUP(A:A,[1]DL202310131712474848182273!$B:$D,3,0)</f>
        <v>6.76</v>
      </c>
      <c r="J180" s="1" t="s">
        <v>690</v>
      </c>
      <c r="K180" s="1" t="s">
        <v>216</v>
      </c>
      <c r="L180" s="1" t="s">
        <v>217</v>
      </c>
      <c r="M180" s="1" t="s">
        <v>789</v>
      </c>
      <c r="N180" s="1" t="s">
        <v>861</v>
      </c>
      <c r="O180" s="1" t="s">
        <v>1273</v>
      </c>
      <c r="P180" s="1" t="s">
        <v>1206</v>
      </c>
      <c r="Q180" s="1" t="s">
        <v>1274</v>
      </c>
      <c r="R180" s="1" t="s">
        <v>176</v>
      </c>
      <c r="S180" s="1" t="s">
        <v>119</v>
      </c>
      <c r="T180" s="1" t="s">
        <v>120</v>
      </c>
    </row>
    <row r="181" s="1" customFormat="1" spans="1:20">
      <c r="A181" s="1" t="s">
        <v>1275</v>
      </c>
      <c r="B181" s="1" t="s">
        <v>1276</v>
      </c>
      <c r="C181" s="1" t="s">
        <v>71</v>
      </c>
      <c r="D181" s="1" t="s">
        <v>72</v>
      </c>
      <c r="E181" s="1">
        <v>1</v>
      </c>
      <c r="F181" s="1" t="s">
        <v>1198</v>
      </c>
      <c r="G181" s="1" t="s">
        <v>1199</v>
      </c>
      <c r="H181" s="1">
        <v>6.9</v>
      </c>
      <c r="I181" s="1">
        <f>VLOOKUP(A:A,[1]DL202310131712474848182273!$B:$D,3,0)</f>
        <v>6.76</v>
      </c>
      <c r="J181" s="1" t="s">
        <v>690</v>
      </c>
      <c r="K181" s="1" t="s">
        <v>216</v>
      </c>
      <c r="L181" s="1" t="s">
        <v>217</v>
      </c>
      <c r="M181" s="1" t="s">
        <v>789</v>
      </c>
      <c r="N181" s="1" t="s">
        <v>804</v>
      </c>
      <c r="O181" s="1" t="s">
        <v>1277</v>
      </c>
      <c r="P181" s="1" t="s">
        <v>1278</v>
      </c>
      <c r="Q181" s="1" t="s">
        <v>1279</v>
      </c>
      <c r="R181" s="1" t="s">
        <v>176</v>
      </c>
      <c r="S181" s="1" t="s">
        <v>119</v>
      </c>
      <c r="T181" s="1" t="s">
        <v>120</v>
      </c>
    </row>
    <row r="182" s="1" customFormat="1" spans="1:20">
      <c r="A182" s="1" t="s">
        <v>1280</v>
      </c>
      <c r="B182" s="1" t="s">
        <v>1281</v>
      </c>
      <c r="C182" s="1" t="s">
        <v>71</v>
      </c>
      <c r="D182" s="1" t="s">
        <v>72</v>
      </c>
      <c r="E182" s="1">
        <v>1</v>
      </c>
      <c r="F182" s="1" t="s">
        <v>1198</v>
      </c>
      <c r="G182" s="1" t="s">
        <v>1199</v>
      </c>
      <c r="H182" s="1">
        <v>6.9</v>
      </c>
      <c r="I182" s="1">
        <f>VLOOKUP(A:A,[1]DL202310131712474848182273!$B:$D,3,0)</f>
        <v>6.76</v>
      </c>
      <c r="J182" s="1" t="s">
        <v>690</v>
      </c>
      <c r="K182" s="1" t="s">
        <v>216</v>
      </c>
      <c r="L182" s="1" t="s">
        <v>217</v>
      </c>
      <c r="M182" s="1" t="s">
        <v>789</v>
      </c>
      <c r="N182" s="1" t="s">
        <v>830</v>
      </c>
      <c r="O182" s="1" t="s">
        <v>1282</v>
      </c>
      <c r="P182" s="1" t="s">
        <v>1283</v>
      </c>
      <c r="Q182" s="1" t="s">
        <v>1284</v>
      </c>
      <c r="R182" s="1" t="s">
        <v>176</v>
      </c>
      <c r="S182" s="1" t="s">
        <v>119</v>
      </c>
      <c r="T182" s="1" t="s">
        <v>120</v>
      </c>
    </row>
    <row r="183" s="1" customFormat="1" spans="1:20">
      <c r="A183" s="1" t="s">
        <v>1285</v>
      </c>
      <c r="B183" s="1" t="s">
        <v>1286</v>
      </c>
      <c r="C183" s="1" t="s">
        <v>71</v>
      </c>
      <c r="D183" s="1" t="s">
        <v>72</v>
      </c>
      <c r="E183" s="1">
        <v>1</v>
      </c>
      <c r="F183" s="1" t="s">
        <v>1198</v>
      </c>
      <c r="G183" s="1" t="s">
        <v>1199</v>
      </c>
      <c r="H183" s="1">
        <v>6.9</v>
      </c>
      <c r="I183" s="1">
        <f>VLOOKUP(A:A,[1]DL202310131712474848182273!$B:$D,3,0)</f>
        <v>7.74</v>
      </c>
      <c r="J183" s="1" t="s">
        <v>690</v>
      </c>
      <c r="K183" s="1" t="s">
        <v>291</v>
      </c>
      <c r="L183" s="1" t="s">
        <v>352</v>
      </c>
      <c r="M183" s="1" t="s">
        <v>1287</v>
      </c>
      <c r="N183" s="1" t="s">
        <v>1288</v>
      </c>
      <c r="O183" s="1" t="s">
        <v>1289</v>
      </c>
      <c r="P183" s="1" t="s">
        <v>1206</v>
      </c>
      <c r="Q183" s="1" t="s">
        <v>1290</v>
      </c>
      <c r="R183" s="1" t="s">
        <v>176</v>
      </c>
      <c r="S183" s="1" t="s">
        <v>119</v>
      </c>
      <c r="T183" s="1" t="s">
        <v>120</v>
      </c>
    </row>
    <row r="184" s="1" customFormat="1" spans="1:20">
      <c r="A184" s="1" t="s">
        <v>1291</v>
      </c>
      <c r="B184" s="1" t="s">
        <v>1292</v>
      </c>
      <c r="C184" s="1" t="s">
        <v>71</v>
      </c>
      <c r="D184" s="1" t="s">
        <v>72</v>
      </c>
      <c r="E184" s="1">
        <v>1</v>
      </c>
      <c r="F184" s="1" t="s">
        <v>1198</v>
      </c>
      <c r="G184" s="1" t="s">
        <v>1199</v>
      </c>
      <c r="H184" s="1">
        <v>6.9</v>
      </c>
      <c r="I184" s="1">
        <f>VLOOKUP(A:A,[1]DL202310131712474848182273!$B:$D,3,0)</f>
        <v>6.76</v>
      </c>
      <c r="J184" s="1" t="s">
        <v>690</v>
      </c>
      <c r="K184" s="1" t="s">
        <v>291</v>
      </c>
      <c r="L184" s="1" t="s">
        <v>1293</v>
      </c>
      <c r="M184" s="1" t="s">
        <v>1294</v>
      </c>
      <c r="N184" s="1" t="s">
        <v>1295</v>
      </c>
      <c r="O184" s="1" t="s">
        <v>1296</v>
      </c>
      <c r="P184" s="1" t="s">
        <v>1206</v>
      </c>
      <c r="Q184" s="1" t="s">
        <v>1297</v>
      </c>
      <c r="R184" s="1" t="s">
        <v>176</v>
      </c>
      <c r="S184" s="1" t="s">
        <v>119</v>
      </c>
      <c r="T184" s="1" t="s">
        <v>120</v>
      </c>
    </row>
    <row r="185" s="1" customFormat="1" spans="1:20">
      <c r="A185" s="1" t="s">
        <v>1298</v>
      </c>
      <c r="B185" s="1" t="s">
        <v>1299</v>
      </c>
      <c r="C185" s="1" t="s">
        <v>71</v>
      </c>
      <c r="D185" s="1" t="s">
        <v>72</v>
      </c>
      <c r="E185" s="1">
        <v>1</v>
      </c>
      <c r="F185" s="1" t="s">
        <v>1198</v>
      </c>
      <c r="G185" s="1" t="s">
        <v>1199</v>
      </c>
      <c r="H185" s="1">
        <v>6.9</v>
      </c>
      <c r="I185" s="1">
        <f>VLOOKUP(A:A,[1]DL202310131712474848182273!$B:$D,3,0)</f>
        <v>6.76</v>
      </c>
      <c r="J185" s="1" t="s">
        <v>690</v>
      </c>
      <c r="K185" s="1" t="s">
        <v>291</v>
      </c>
      <c r="L185" s="1" t="s">
        <v>1293</v>
      </c>
      <c r="M185" s="1" t="s">
        <v>1294</v>
      </c>
      <c r="N185" s="1" t="s">
        <v>1300</v>
      </c>
      <c r="O185" s="1" t="s">
        <v>1301</v>
      </c>
      <c r="P185" s="1" t="s">
        <v>1206</v>
      </c>
      <c r="Q185" s="1" t="s">
        <v>1302</v>
      </c>
      <c r="R185" s="1" t="s">
        <v>176</v>
      </c>
      <c r="S185" s="1" t="s">
        <v>119</v>
      </c>
      <c r="T185" s="1" t="s">
        <v>120</v>
      </c>
    </row>
    <row r="186" s="1" customFormat="1" spans="1:20">
      <c r="A186" s="1" t="s">
        <v>1303</v>
      </c>
      <c r="B186" s="1" t="s">
        <v>1304</v>
      </c>
      <c r="C186" s="1" t="s">
        <v>71</v>
      </c>
      <c r="D186" s="1" t="s">
        <v>72</v>
      </c>
      <c r="E186" s="1">
        <v>1</v>
      </c>
      <c r="F186" s="1" t="s">
        <v>1198</v>
      </c>
      <c r="G186" s="1" t="s">
        <v>1199</v>
      </c>
      <c r="H186" s="1">
        <v>6.9</v>
      </c>
      <c r="I186" s="1">
        <f>VLOOKUP(A:A,[1]DL202310131712474848182273!$B:$D,3,0)</f>
        <v>6.76</v>
      </c>
      <c r="J186" s="1" t="s">
        <v>690</v>
      </c>
      <c r="K186" s="1" t="s">
        <v>331</v>
      </c>
      <c r="L186" s="1" t="s">
        <v>1305</v>
      </c>
      <c r="M186" s="1" t="s">
        <v>1306</v>
      </c>
      <c r="N186" s="1" t="s">
        <v>1307</v>
      </c>
      <c r="O186" s="1" t="s">
        <v>1308</v>
      </c>
      <c r="P186" s="1" t="s">
        <v>1309</v>
      </c>
      <c r="Q186" s="1" t="s">
        <v>1310</v>
      </c>
      <c r="R186" s="1" t="s">
        <v>176</v>
      </c>
      <c r="S186" s="1" t="s">
        <v>119</v>
      </c>
      <c r="T186" s="1" t="s">
        <v>120</v>
      </c>
    </row>
    <row r="187" s="1" customFormat="1" spans="1:20">
      <c r="A187" s="1" t="s">
        <v>1311</v>
      </c>
      <c r="B187" s="1" t="s">
        <v>1312</v>
      </c>
      <c r="C187" s="1" t="s">
        <v>71</v>
      </c>
      <c r="D187" s="1" t="s">
        <v>72</v>
      </c>
      <c r="E187" s="1">
        <v>1</v>
      </c>
      <c r="F187" s="1" t="s">
        <v>1198</v>
      </c>
      <c r="G187" s="1" t="s">
        <v>1199</v>
      </c>
      <c r="H187" s="1">
        <v>6.9</v>
      </c>
      <c r="I187" s="1">
        <f>VLOOKUP(A:A,[1]DL202310131712474848182273!$B:$D,3,0)</f>
        <v>6.76</v>
      </c>
      <c r="J187" s="1" t="s">
        <v>690</v>
      </c>
      <c r="K187" s="1" t="s">
        <v>291</v>
      </c>
      <c r="L187" s="1" t="s">
        <v>1293</v>
      </c>
      <c r="M187" s="1" t="s">
        <v>1313</v>
      </c>
      <c r="N187" s="1" t="s">
        <v>1314</v>
      </c>
      <c r="O187" s="1" t="s">
        <v>1315</v>
      </c>
      <c r="P187" s="1" t="s">
        <v>1206</v>
      </c>
      <c r="Q187" s="1" t="s">
        <v>1316</v>
      </c>
      <c r="R187" s="1" t="s">
        <v>176</v>
      </c>
      <c r="S187" s="1" t="s">
        <v>119</v>
      </c>
      <c r="T187" s="1" t="s">
        <v>120</v>
      </c>
    </row>
    <row r="188" s="1" customFormat="1" spans="1:20">
      <c r="A188" s="1" t="s">
        <v>1317</v>
      </c>
      <c r="B188" s="1" t="s">
        <v>1318</v>
      </c>
      <c r="C188" s="1" t="s">
        <v>71</v>
      </c>
      <c r="D188" s="1" t="s">
        <v>72</v>
      </c>
      <c r="E188" s="1">
        <v>1</v>
      </c>
      <c r="F188" s="1" t="s">
        <v>1198</v>
      </c>
      <c r="G188" s="1" t="s">
        <v>1199</v>
      </c>
      <c r="H188" s="1">
        <v>6.9</v>
      </c>
      <c r="I188" s="1">
        <f>VLOOKUP(A:A,[1]DL202310131712474848182273!$B:$D,3,0)</f>
        <v>7.74</v>
      </c>
      <c r="J188" s="1" t="s">
        <v>690</v>
      </c>
      <c r="K188" s="1" t="s">
        <v>291</v>
      </c>
      <c r="L188" s="1" t="s">
        <v>352</v>
      </c>
      <c r="M188" s="1" t="s">
        <v>1319</v>
      </c>
      <c r="N188" s="1" t="s">
        <v>1039</v>
      </c>
      <c r="O188" s="1" t="s">
        <v>1320</v>
      </c>
      <c r="P188" s="1" t="s">
        <v>1206</v>
      </c>
      <c r="Q188" s="1" t="s">
        <v>1321</v>
      </c>
      <c r="R188" s="1" t="s">
        <v>176</v>
      </c>
      <c r="S188" s="1" t="s">
        <v>119</v>
      </c>
      <c r="T188" s="1" t="s">
        <v>120</v>
      </c>
    </row>
    <row r="189" s="1" customFormat="1" spans="1:20">
      <c r="A189" s="1" t="s">
        <v>1322</v>
      </c>
      <c r="B189" s="1" t="s">
        <v>1323</v>
      </c>
      <c r="C189" s="1" t="s">
        <v>71</v>
      </c>
      <c r="D189" s="1" t="s">
        <v>72</v>
      </c>
      <c r="E189" s="1">
        <v>1</v>
      </c>
      <c r="F189" s="1" t="s">
        <v>1198</v>
      </c>
      <c r="G189" s="1" t="s">
        <v>1199</v>
      </c>
      <c r="H189" s="1">
        <v>6.9</v>
      </c>
      <c r="I189" s="1">
        <f>VLOOKUP(A:A,[1]DL202310131712474848182273!$B:$D,3,0)</f>
        <v>6.76</v>
      </c>
      <c r="J189" s="1" t="s">
        <v>690</v>
      </c>
      <c r="K189" s="1" t="s">
        <v>291</v>
      </c>
      <c r="L189" s="1" t="s">
        <v>1293</v>
      </c>
      <c r="M189" s="1" t="s">
        <v>1294</v>
      </c>
      <c r="N189" s="1" t="s">
        <v>1324</v>
      </c>
      <c r="O189" s="1" t="s">
        <v>1325</v>
      </c>
      <c r="P189" s="1" t="s">
        <v>1326</v>
      </c>
      <c r="Q189" s="1" t="s">
        <v>1327</v>
      </c>
      <c r="R189" s="1" t="s">
        <v>176</v>
      </c>
      <c r="S189" s="1" t="s">
        <v>119</v>
      </c>
      <c r="T189" s="1" t="s">
        <v>120</v>
      </c>
    </row>
    <row r="190" s="1" customFormat="1" spans="1:20">
      <c r="A190" s="1" t="s">
        <v>1328</v>
      </c>
      <c r="B190" s="1" t="s">
        <v>1329</v>
      </c>
      <c r="C190" s="1" t="s">
        <v>71</v>
      </c>
      <c r="D190" s="1" t="s">
        <v>72</v>
      </c>
      <c r="E190" s="1">
        <v>1</v>
      </c>
      <c r="F190" s="1" t="s">
        <v>1198</v>
      </c>
      <c r="G190" s="1" t="s">
        <v>1199</v>
      </c>
      <c r="H190" s="1">
        <v>6.9</v>
      </c>
      <c r="I190" s="1">
        <f>VLOOKUP(A:A,[1]DL202310131712474848182273!$B:$D,3,0)</f>
        <v>6.76</v>
      </c>
      <c r="J190" s="1" t="s">
        <v>690</v>
      </c>
      <c r="K190" s="1" t="s">
        <v>291</v>
      </c>
      <c r="L190" s="1" t="s">
        <v>1293</v>
      </c>
      <c r="M190" s="1" t="s">
        <v>1294</v>
      </c>
      <c r="N190" s="1" t="s">
        <v>1330</v>
      </c>
      <c r="O190" s="1" t="s">
        <v>1331</v>
      </c>
      <c r="P190" s="1" t="s">
        <v>1206</v>
      </c>
      <c r="Q190" s="1" t="s">
        <v>1332</v>
      </c>
      <c r="R190" s="1" t="s">
        <v>176</v>
      </c>
      <c r="S190" s="1" t="s">
        <v>119</v>
      </c>
      <c r="T190" s="1" t="s">
        <v>120</v>
      </c>
    </row>
    <row r="191" s="1" customFormat="1" spans="1:20">
      <c r="A191" s="1" t="s">
        <v>1333</v>
      </c>
      <c r="B191" s="1" t="s">
        <v>1334</v>
      </c>
      <c r="C191" s="1" t="s">
        <v>71</v>
      </c>
      <c r="D191" s="1" t="s">
        <v>72</v>
      </c>
      <c r="E191" s="1">
        <v>1</v>
      </c>
      <c r="F191" s="1" t="s">
        <v>1198</v>
      </c>
      <c r="G191" s="1" t="s">
        <v>1199</v>
      </c>
      <c r="H191" s="1">
        <v>6.9</v>
      </c>
      <c r="I191" s="1">
        <f>VLOOKUP(A:A,[1]DL202310131712474848182273!$B:$D,3,0)</f>
        <v>6.76</v>
      </c>
      <c r="J191" s="1" t="s">
        <v>690</v>
      </c>
      <c r="K191" s="1" t="s">
        <v>208</v>
      </c>
      <c r="L191" s="1" t="s">
        <v>1335</v>
      </c>
      <c r="M191" s="1" t="s">
        <v>1336</v>
      </c>
      <c r="N191" s="1" t="s">
        <v>1337</v>
      </c>
      <c r="O191" s="1" t="s">
        <v>1338</v>
      </c>
      <c r="P191" s="1" t="s">
        <v>1339</v>
      </c>
      <c r="Q191" s="1" t="s">
        <v>1340</v>
      </c>
      <c r="R191" s="1" t="s">
        <v>176</v>
      </c>
      <c r="S191" s="1" t="s">
        <v>119</v>
      </c>
      <c r="T191" s="1" t="s">
        <v>120</v>
      </c>
    </row>
    <row r="192" s="1" customFormat="1" spans="1:20">
      <c r="A192" s="1" t="s">
        <v>1341</v>
      </c>
      <c r="B192" s="1" t="s">
        <v>1342</v>
      </c>
      <c r="C192" s="1" t="s">
        <v>71</v>
      </c>
      <c r="D192" s="1" t="s">
        <v>72</v>
      </c>
      <c r="E192" s="1">
        <v>1</v>
      </c>
      <c r="F192" s="1" t="s">
        <v>1198</v>
      </c>
      <c r="G192" s="1" t="s">
        <v>1199</v>
      </c>
      <c r="H192" s="1">
        <v>6.9</v>
      </c>
      <c r="I192" s="1">
        <f>VLOOKUP(A:A,[1]DL202310131712474848182273!$B:$D,3,0)</f>
        <v>6.76</v>
      </c>
      <c r="J192" s="1" t="s">
        <v>690</v>
      </c>
      <c r="K192" s="1" t="s">
        <v>291</v>
      </c>
      <c r="L192" s="1" t="s">
        <v>1147</v>
      </c>
      <c r="M192" s="1" t="s">
        <v>1148</v>
      </c>
      <c r="N192" s="1" t="s">
        <v>1343</v>
      </c>
      <c r="O192" s="1" t="s">
        <v>1344</v>
      </c>
      <c r="P192" s="1" t="s">
        <v>1345</v>
      </c>
      <c r="Q192" s="1" t="s">
        <v>1346</v>
      </c>
      <c r="R192" s="1" t="s">
        <v>176</v>
      </c>
      <c r="S192" s="1" t="s">
        <v>119</v>
      </c>
      <c r="T192" s="1" t="s">
        <v>120</v>
      </c>
    </row>
    <row r="193" s="1" customFormat="1" spans="1:20">
      <c r="A193" s="1" t="s">
        <v>1347</v>
      </c>
      <c r="B193" s="1" t="s">
        <v>1348</v>
      </c>
      <c r="C193" s="1" t="s">
        <v>71</v>
      </c>
      <c r="D193" s="1" t="s">
        <v>72</v>
      </c>
      <c r="E193" s="1">
        <v>1</v>
      </c>
      <c r="F193" s="1" t="s">
        <v>1198</v>
      </c>
      <c r="G193" s="1" t="s">
        <v>1199</v>
      </c>
      <c r="H193" s="1">
        <v>6.9</v>
      </c>
      <c r="I193" s="1">
        <f>VLOOKUP(A:A,[1]DL202310131712474848182273!$B:$D,3,0)</f>
        <v>6.76</v>
      </c>
      <c r="J193" s="1" t="s">
        <v>690</v>
      </c>
      <c r="K193" s="1" t="s">
        <v>331</v>
      </c>
      <c r="L193" s="1" t="s">
        <v>1349</v>
      </c>
      <c r="M193" s="1" t="s">
        <v>1350</v>
      </c>
      <c r="N193" s="1" t="s">
        <v>1351</v>
      </c>
      <c r="O193" s="1" t="s">
        <v>1352</v>
      </c>
      <c r="P193" s="1" t="s">
        <v>1353</v>
      </c>
      <c r="Q193" s="1" t="s">
        <v>1354</v>
      </c>
      <c r="R193" s="1" t="s">
        <v>176</v>
      </c>
      <c r="S193" s="1" t="s">
        <v>119</v>
      </c>
      <c r="T193" s="1" t="s">
        <v>120</v>
      </c>
    </row>
    <row r="194" s="1" customFormat="1" spans="1:20">
      <c r="A194" s="1" t="s">
        <v>1355</v>
      </c>
      <c r="B194" s="1" t="s">
        <v>1356</v>
      </c>
      <c r="C194" s="1" t="s">
        <v>71</v>
      </c>
      <c r="D194" s="1" t="s">
        <v>72</v>
      </c>
      <c r="E194" s="1">
        <v>1</v>
      </c>
      <c r="F194" s="1" t="s">
        <v>1198</v>
      </c>
      <c r="G194" s="1" t="s">
        <v>1199</v>
      </c>
      <c r="H194" s="1">
        <v>6.9</v>
      </c>
      <c r="I194" s="1">
        <f>VLOOKUP(A:A,[1]DL202310131712474848182273!$B:$D,3,0)</f>
        <v>6.76</v>
      </c>
      <c r="J194" s="1" t="s">
        <v>690</v>
      </c>
      <c r="K194" s="1" t="s">
        <v>331</v>
      </c>
      <c r="L194" s="1" t="s">
        <v>1349</v>
      </c>
      <c r="M194" s="1" t="s">
        <v>1350</v>
      </c>
      <c r="N194" s="1" t="s">
        <v>1357</v>
      </c>
      <c r="O194" s="1" t="s">
        <v>1358</v>
      </c>
      <c r="P194" s="1" t="s">
        <v>1359</v>
      </c>
      <c r="Q194" s="1" t="s">
        <v>1360</v>
      </c>
      <c r="R194" s="1" t="s">
        <v>176</v>
      </c>
      <c r="S194" s="1" t="s">
        <v>119</v>
      </c>
      <c r="T194" s="1" t="s">
        <v>120</v>
      </c>
    </row>
    <row r="195" s="1" customFormat="1" spans="1:20">
      <c r="A195" s="1" t="s">
        <v>1361</v>
      </c>
      <c r="B195" s="1" t="s">
        <v>1362</v>
      </c>
      <c r="C195" s="1" t="s">
        <v>71</v>
      </c>
      <c r="D195" s="1" t="s">
        <v>72</v>
      </c>
      <c r="E195" s="1">
        <v>1</v>
      </c>
      <c r="F195" s="1" t="s">
        <v>1198</v>
      </c>
      <c r="G195" s="1" t="s">
        <v>1199</v>
      </c>
      <c r="H195" s="1">
        <v>6.9</v>
      </c>
      <c r="I195" s="1">
        <f>VLOOKUP(A:A,[1]DL202310131712474848182273!$B:$D,3,0)</f>
        <v>6.76</v>
      </c>
      <c r="J195" s="1" t="s">
        <v>690</v>
      </c>
      <c r="K195" s="1" t="s">
        <v>208</v>
      </c>
      <c r="L195" s="1" t="s">
        <v>1335</v>
      </c>
      <c r="M195" s="1" t="s">
        <v>1363</v>
      </c>
      <c r="N195" s="1" t="s">
        <v>1364</v>
      </c>
      <c r="O195" s="1" t="s">
        <v>1365</v>
      </c>
      <c r="P195" s="1" t="s">
        <v>1206</v>
      </c>
      <c r="Q195" s="1" t="s">
        <v>1366</v>
      </c>
      <c r="R195" s="1" t="s">
        <v>176</v>
      </c>
      <c r="S195" s="1" t="s">
        <v>119</v>
      </c>
      <c r="T195" s="1" t="s">
        <v>120</v>
      </c>
    </row>
    <row r="196" s="1" customFormat="1" spans="1:20">
      <c r="A196" s="1" t="s">
        <v>1367</v>
      </c>
      <c r="B196" s="1" t="s">
        <v>1368</v>
      </c>
      <c r="C196" s="1" t="s">
        <v>71</v>
      </c>
      <c r="D196" s="1" t="s">
        <v>72</v>
      </c>
      <c r="E196" s="1">
        <v>1</v>
      </c>
      <c r="F196" s="1" t="s">
        <v>1198</v>
      </c>
      <c r="G196" s="1" t="s">
        <v>1199</v>
      </c>
      <c r="H196" s="1">
        <v>6.9</v>
      </c>
      <c r="I196" s="1">
        <f>VLOOKUP(A:A,[1]DL202310131712474848182273!$B:$D,3,0)</f>
        <v>7.74</v>
      </c>
      <c r="J196" s="1" t="s">
        <v>690</v>
      </c>
      <c r="K196" s="1" t="s">
        <v>291</v>
      </c>
      <c r="L196" s="1" t="s">
        <v>352</v>
      </c>
      <c r="M196" s="1" t="s">
        <v>1287</v>
      </c>
      <c r="N196" s="1" t="s">
        <v>1288</v>
      </c>
      <c r="O196" s="1" t="s">
        <v>1369</v>
      </c>
      <c r="P196" s="1" t="s">
        <v>1206</v>
      </c>
      <c r="Q196" s="1" t="s">
        <v>1370</v>
      </c>
      <c r="R196" s="1" t="s">
        <v>176</v>
      </c>
      <c r="S196" s="1" t="s">
        <v>119</v>
      </c>
      <c r="T196" s="1" t="s">
        <v>120</v>
      </c>
    </row>
    <row r="197" s="1" customFormat="1" spans="1:20">
      <c r="A197" s="1" t="s">
        <v>1371</v>
      </c>
      <c r="B197" s="1" t="s">
        <v>1372</v>
      </c>
      <c r="C197" s="1" t="s">
        <v>71</v>
      </c>
      <c r="D197" s="1" t="s">
        <v>72</v>
      </c>
      <c r="E197" s="1">
        <v>1</v>
      </c>
      <c r="F197" s="1" t="s">
        <v>1198</v>
      </c>
      <c r="G197" s="1" t="s">
        <v>1199</v>
      </c>
      <c r="H197" s="1">
        <v>6.9</v>
      </c>
      <c r="I197" s="1">
        <f>VLOOKUP(A:A,[1]DL202310131712474848182273!$B:$D,3,0)</f>
        <v>6.76</v>
      </c>
      <c r="J197" s="1" t="s">
        <v>690</v>
      </c>
      <c r="K197" s="1" t="s">
        <v>331</v>
      </c>
      <c r="L197" s="1" t="s">
        <v>1349</v>
      </c>
      <c r="M197" s="1" t="s">
        <v>1350</v>
      </c>
      <c r="N197" s="1" t="s">
        <v>1373</v>
      </c>
      <c r="O197" s="1" t="s">
        <v>1374</v>
      </c>
      <c r="P197" s="1" t="s">
        <v>1206</v>
      </c>
      <c r="Q197" s="1" t="s">
        <v>1375</v>
      </c>
      <c r="R197" s="1" t="s">
        <v>176</v>
      </c>
      <c r="S197" s="1" t="s">
        <v>119</v>
      </c>
      <c r="T197" s="1" t="s">
        <v>120</v>
      </c>
    </row>
    <row r="198" s="1" customFormat="1" spans="1:20">
      <c r="A198" s="1" t="s">
        <v>1376</v>
      </c>
      <c r="B198" s="1" t="s">
        <v>1377</v>
      </c>
      <c r="C198" s="1" t="s">
        <v>71</v>
      </c>
      <c r="D198" s="1" t="s">
        <v>72</v>
      </c>
      <c r="E198" s="1">
        <v>1</v>
      </c>
      <c r="F198" s="1" t="s">
        <v>1198</v>
      </c>
      <c r="G198" s="1" t="s">
        <v>1199</v>
      </c>
      <c r="H198" s="1">
        <v>6.9</v>
      </c>
      <c r="I198" s="1">
        <f>VLOOKUP(A:A,[1]DL202310131712474848182273!$B:$D,3,0)</f>
        <v>6.76</v>
      </c>
      <c r="J198" s="1" t="s">
        <v>690</v>
      </c>
      <c r="K198" s="1" t="s">
        <v>291</v>
      </c>
      <c r="L198" s="1" t="s">
        <v>1293</v>
      </c>
      <c r="M198" s="1" t="s">
        <v>1313</v>
      </c>
      <c r="N198" s="1" t="s">
        <v>1378</v>
      </c>
      <c r="O198" s="1" t="s">
        <v>1379</v>
      </c>
      <c r="P198" s="1" t="s">
        <v>1206</v>
      </c>
      <c r="Q198" s="1" t="s">
        <v>1380</v>
      </c>
      <c r="R198" s="1" t="s">
        <v>176</v>
      </c>
      <c r="S198" s="1" t="s">
        <v>119</v>
      </c>
      <c r="T198" s="1" t="s">
        <v>120</v>
      </c>
    </row>
    <row r="199" s="1" customFormat="1" spans="1:20">
      <c r="A199" s="1" t="s">
        <v>1381</v>
      </c>
      <c r="B199" s="1" t="s">
        <v>1382</v>
      </c>
      <c r="C199" s="1" t="s">
        <v>71</v>
      </c>
      <c r="D199" s="1" t="s">
        <v>72</v>
      </c>
      <c r="E199" s="1">
        <v>1</v>
      </c>
      <c r="F199" s="1" t="s">
        <v>1198</v>
      </c>
      <c r="G199" s="1" t="s">
        <v>1199</v>
      </c>
      <c r="H199" s="1">
        <v>6.9</v>
      </c>
      <c r="I199" s="1">
        <f>VLOOKUP(A:A,[1]DL202310131712474848182273!$B:$D,3,0)</f>
        <v>6.76</v>
      </c>
      <c r="J199" s="1" t="s">
        <v>690</v>
      </c>
      <c r="K199" s="1" t="s">
        <v>291</v>
      </c>
      <c r="L199" s="1" t="s">
        <v>1293</v>
      </c>
      <c r="M199" s="1" t="s">
        <v>1294</v>
      </c>
      <c r="N199" s="1" t="s">
        <v>1324</v>
      </c>
      <c r="O199" s="1" t="s">
        <v>1383</v>
      </c>
      <c r="P199" s="1" t="s">
        <v>1384</v>
      </c>
      <c r="Q199" s="1" t="s">
        <v>1385</v>
      </c>
      <c r="R199" s="1" t="s">
        <v>176</v>
      </c>
      <c r="S199" s="1" t="s">
        <v>119</v>
      </c>
      <c r="T199" s="1" t="s">
        <v>120</v>
      </c>
    </row>
    <row r="200" s="1" customFormat="1" spans="1:20">
      <c r="A200" s="1" t="s">
        <v>1386</v>
      </c>
      <c r="B200" s="1" t="s">
        <v>1387</v>
      </c>
      <c r="C200" s="1" t="s">
        <v>71</v>
      </c>
      <c r="D200" s="1" t="s">
        <v>72</v>
      </c>
      <c r="E200" s="1">
        <v>1</v>
      </c>
      <c r="F200" s="1" t="s">
        <v>1198</v>
      </c>
      <c r="G200" s="1" t="s">
        <v>1199</v>
      </c>
      <c r="H200" s="1">
        <v>6.9</v>
      </c>
      <c r="I200" s="1">
        <f>VLOOKUP(A:A,[1]DL202310131712474848182273!$B:$D,3,0)</f>
        <v>6.76</v>
      </c>
      <c r="J200" s="1" t="s">
        <v>690</v>
      </c>
      <c r="K200" s="1" t="s">
        <v>291</v>
      </c>
      <c r="L200" s="1" t="s">
        <v>457</v>
      </c>
      <c r="M200" s="1" t="s">
        <v>1388</v>
      </c>
      <c r="N200" s="1" t="s">
        <v>1389</v>
      </c>
      <c r="O200" s="1" t="s">
        <v>1390</v>
      </c>
      <c r="P200" s="1" t="s">
        <v>1391</v>
      </c>
      <c r="Q200" s="1" t="s">
        <v>1392</v>
      </c>
      <c r="R200" s="1" t="s">
        <v>176</v>
      </c>
      <c r="S200" s="1" t="s">
        <v>119</v>
      </c>
      <c r="T200" s="1" t="s">
        <v>120</v>
      </c>
    </row>
    <row r="201" s="1" customFormat="1" spans="1:20">
      <c r="A201" s="1" t="s">
        <v>1393</v>
      </c>
      <c r="B201" s="1" t="s">
        <v>1394</v>
      </c>
      <c r="C201" s="1" t="s">
        <v>71</v>
      </c>
      <c r="D201" s="1" t="s">
        <v>72</v>
      </c>
      <c r="E201" s="1">
        <v>1</v>
      </c>
      <c r="F201" s="1" t="s">
        <v>1198</v>
      </c>
      <c r="G201" s="1" t="s">
        <v>1199</v>
      </c>
      <c r="H201" s="1">
        <v>6.9</v>
      </c>
      <c r="I201" s="1">
        <f>VLOOKUP(A:A,[1]DL202310131712474848182273!$B:$D,3,0)</f>
        <v>6.76</v>
      </c>
      <c r="J201" s="1" t="s">
        <v>690</v>
      </c>
      <c r="K201" s="1" t="s">
        <v>291</v>
      </c>
      <c r="L201" s="1" t="s">
        <v>1293</v>
      </c>
      <c r="M201" s="1" t="s">
        <v>1294</v>
      </c>
      <c r="N201" s="1" t="s">
        <v>1330</v>
      </c>
      <c r="O201" s="1" t="s">
        <v>1395</v>
      </c>
      <c r="P201" s="1" t="s">
        <v>1206</v>
      </c>
      <c r="Q201" s="1" t="s">
        <v>1396</v>
      </c>
      <c r="R201" s="1" t="s">
        <v>176</v>
      </c>
      <c r="S201" s="1" t="s">
        <v>119</v>
      </c>
      <c r="T201" s="1" t="s">
        <v>120</v>
      </c>
    </row>
    <row r="202" s="1" customFormat="1" spans="1:20">
      <c r="A202" s="1" t="s">
        <v>1397</v>
      </c>
      <c r="B202" s="1" t="s">
        <v>1398</v>
      </c>
      <c r="C202" s="1" t="s">
        <v>71</v>
      </c>
      <c r="D202" s="1" t="s">
        <v>72</v>
      </c>
      <c r="E202" s="1">
        <v>1</v>
      </c>
      <c r="F202" s="1" t="s">
        <v>1198</v>
      </c>
      <c r="G202" s="1" t="s">
        <v>1199</v>
      </c>
      <c r="H202" s="1">
        <v>6.9</v>
      </c>
      <c r="I202" s="1">
        <f>VLOOKUP(A:A,[1]DL202310131712474848182273!$B:$D,3,0)</f>
        <v>6.76</v>
      </c>
      <c r="J202" s="1" t="s">
        <v>690</v>
      </c>
      <c r="K202" s="1" t="s">
        <v>148</v>
      </c>
      <c r="L202" s="1" t="s">
        <v>1399</v>
      </c>
      <c r="M202" s="1" t="s">
        <v>1400</v>
      </c>
      <c r="N202" s="1" t="s">
        <v>1401</v>
      </c>
      <c r="O202" s="1" t="s">
        <v>1402</v>
      </c>
      <c r="P202" s="1" t="s">
        <v>1403</v>
      </c>
      <c r="Q202" s="1" t="s">
        <v>1404</v>
      </c>
      <c r="R202" s="1" t="s">
        <v>176</v>
      </c>
      <c r="S202" s="1" t="s">
        <v>119</v>
      </c>
      <c r="T202" s="1" t="s">
        <v>120</v>
      </c>
    </row>
    <row r="203" s="1" customFormat="1" spans="1:20">
      <c r="A203" s="1" t="s">
        <v>1405</v>
      </c>
      <c r="B203" s="1" t="s">
        <v>1406</v>
      </c>
      <c r="C203" s="1" t="s">
        <v>71</v>
      </c>
      <c r="D203" s="1" t="s">
        <v>72</v>
      </c>
      <c r="E203" s="1">
        <v>1</v>
      </c>
      <c r="F203" s="1" t="s">
        <v>1198</v>
      </c>
      <c r="G203" s="1" t="s">
        <v>1199</v>
      </c>
      <c r="H203" s="1">
        <v>6.9</v>
      </c>
      <c r="I203" s="1">
        <f>VLOOKUP(A:A,[1]DL202310131712474848182273!$B:$D,3,0)</f>
        <v>6.76</v>
      </c>
      <c r="J203" s="1" t="s">
        <v>690</v>
      </c>
      <c r="K203" s="1" t="s">
        <v>132</v>
      </c>
      <c r="L203" s="1" t="s">
        <v>429</v>
      </c>
      <c r="M203" s="1" t="s">
        <v>691</v>
      </c>
      <c r="N203" s="1" t="s">
        <v>1407</v>
      </c>
      <c r="O203" s="1" t="s">
        <v>1408</v>
      </c>
      <c r="P203" s="1" t="s">
        <v>1206</v>
      </c>
      <c r="Q203" s="1" t="s">
        <v>1409</v>
      </c>
      <c r="R203" s="1" t="s">
        <v>176</v>
      </c>
      <c r="S203" s="1" t="s">
        <v>119</v>
      </c>
      <c r="T203" s="1" t="s">
        <v>120</v>
      </c>
    </row>
    <row r="204" s="1" customFormat="1" spans="1:20">
      <c r="A204" s="1" t="s">
        <v>1410</v>
      </c>
      <c r="B204" s="1" t="s">
        <v>1411</v>
      </c>
      <c r="C204" s="1" t="s">
        <v>75</v>
      </c>
      <c r="D204" s="1" t="s">
        <v>76</v>
      </c>
      <c r="E204" s="1">
        <v>1</v>
      </c>
      <c r="F204" s="1" t="s">
        <v>1412</v>
      </c>
      <c r="G204" s="1"/>
      <c r="H204" s="1">
        <v>13.9</v>
      </c>
      <c r="I204" s="1">
        <f>VLOOKUP(A:A,[1]DL202310131712474848182273!$B:$D,3,0)</f>
        <v>13.62</v>
      </c>
      <c r="J204" s="1" t="s">
        <v>690</v>
      </c>
      <c r="K204" s="1" t="s">
        <v>132</v>
      </c>
      <c r="L204" s="1" t="s">
        <v>738</v>
      </c>
      <c r="M204" s="1" t="s">
        <v>739</v>
      </c>
      <c r="N204" s="1" t="s">
        <v>740</v>
      </c>
      <c r="O204" s="1" t="s">
        <v>1413</v>
      </c>
      <c r="P204" s="1" t="s">
        <v>1414</v>
      </c>
      <c r="Q204" s="1" t="s">
        <v>1415</v>
      </c>
      <c r="R204" s="1" t="s">
        <v>176</v>
      </c>
      <c r="S204" s="1" t="s">
        <v>119</v>
      </c>
      <c r="T204" s="1" t="s">
        <v>120</v>
      </c>
    </row>
    <row r="205" s="1" customFormat="1" spans="1:20">
      <c r="A205" s="1" t="s">
        <v>1416</v>
      </c>
      <c r="B205" s="1" t="s">
        <v>1417</v>
      </c>
      <c r="C205" s="1" t="s">
        <v>75</v>
      </c>
      <c r="D205" s="1" t="s">
        <v>76</v>
      </c>
      <c r="E205" s="1">
        <v>1</v>
      </c>
      <c r="F205" s="1" t="s">
        <v>1412</v>
      </c>
      <c r="G205" s="1"/>
      <c r="H205" s="1">
        <v>13.9</v>
      </c>
      <c r="I205" s="1">
        <f>VLOOKUP(A:A,[1]DL202310131712474848182273!$B:$D,3,0)</f>
        <v>13.62</v>
      </c>
      <c r="J205" s="1" t="s">
        <v>690</v>
      </c>
      <c r="K205" s="1" t="s">
        <v>132</v>
      </c>
      <c r="L205" s="1" t="s">
        <v>682</v>
      </c>
      <c r="M205" s="1" t="s">
        <v>683</v>
      </c>
      <c r="N205" s="1" t="s">
        <v>1418</v>
      </c>
      <c r="O205" s="1" t="s">
        <v>1419</v>
      </c>
      <c r="P205" s="1" t="s">
        <v>1420</v>
      </c>
      <c r="Q205" s="1" t="s">
        <v>1421</v>
      </c>
      <c r="R205" s="1" t="s">
        <v>176</v>
      </c>
      <c r="S205" s="1" t="s">
        <v>119</v>
      </c>
      <c r="T205" s="1" t="s">
        <v>120</v>
      </c>
    </row>
    <row r="206" s="1" customFormat="1" spans="1:20">
      <c r="A206" s="1" t="s">
        <v>1422</v>
      </c>
      <c r="B206" s="1" t="s">
        <v>1423</v>
      </c>
      <c r="C206" s="1" t="s">
        <v>75</v>
      </c>
      <c r="D206" s="1" t="s">
        <v>76</v>
      </c>
      <c r="E206" s="1">
        <v>1</v>
      </c>
      <c r="F206" s="1" t="s">
        <v>1412</v>
      </c>
      <c r="G206" s="1"/>
      <c r="H206" s="1">
        <v>13.9</v>
      </c>
      <c r="I206" s="1">
        <f>VLOOKUP(A:A,[1]DL202310131712474848182273!$B:$D,3,0)</f>
        <v>13.62</v>
      </c>
      <c r="J206" s="1" t="s">
        <v>690</v>
      </c>
      <c r="K206" s="1" t="s">
        <v>132</v>
      </c>
      <c r="L206" s="1" t="s">
        <v>429</v>
      </c>
      <c r="M206" s="1" t="s">
        <v>691</v>
      </c>
      <c r="N206" s="1" t="s">
        <v>1233</v>
      </c>
      <c r="O206" s="1" t="s">
        <v>1424</v>
      </c>
      <c r="P206" s="1" t="s">
        <v>1425</v>
      </c>
      <c r="Q206" s="1" t="s">
        <v>1426</v>
      </c>
      <c r="R206" s="1" t="s">
        <v>176</v>
      </c>
      <c r="S206" s="1" t="s">
        <v>119</v>
      </c>
      <c r="T206" s="1" t="s">
        <v>120</v>
      </c>
    </row>
    <row r="207" s="1" customFormat="1" spans="1:20">
      <c r="A207" s="1" t="s">
        <v>1427</v>
      </c>
      <c r="B207" s="1" t="s">
        <v>1428</v>
      </c>
      <c r="C207" s="1" t="s">
        <v>75</v>
      </c>
      <c r="D207" s="1" t="s">
        <v>76</v>
      </c>
      <c r="E207" s="1">
        <v>1</v>
      </c>
      <c r="F207" s="1" t="s">
        <v>1412</v>
      </c>
      <c r="G207" s="1"/>
      <c r="H207" s="1">
        <v>13.9</v>
      </c>
      <c r="I207" s="1">
        <f>VLOOKUP(A:A,[1]DL202310131712474848182273!$B:$D,3,0)</f>
        <v>13.62</v>
      </c>
      <c r="J207" s="1" t="s">
        <v>690</v>
      </c>
      <c r="K207" s="1" t="s">
        <v>132</v>
      </c>
      <c r="L207" s="1" t="s">
        <v>738</v>
      </c>
      <c r="M207" s="1" t="s">
        <v>739</v>
      </c>
      <c r="N207" s="1" t="s">
        <v>1247</v>
      </c>
      <c r="O207" s="1" t="s">
        <v>1429</v>
      </c>
      <c r="P207" s="1" t="s">
        <v>1430</v>
      </c>
      <c r="Q207" s="1" t="s">
        <v>1431</v>
      </c>
      <c r="R207" s="1" t="s">
        <v>176</v>
      </c>
      <c r="S207" s="1" t="s">
        <v>119</v>
      </c>
      <c r="T207" s="1" t="s">
        <v>120</v>
      </c>
    </row>
    <row r="208" s="1" customFormat="1" spans="1:20">
      <c r="A208" s="1" t="s">
        <v>1432</v>
      </c>
      <c r="B208" s="1" t="s">
        <v>1433</v>
      </c>
      <c r="C208" s="1" t="s">
        <v>75</v>
      </c>
      <c r="D208" s="1" t="s">
        <v>76</v>
      </c>
      <c r="E208" s="1">
        <v>1</v>
      </c>
      <c r="F208" s="1" t="s">
        <v>1412</v>
      </c>
      <c r="G208" s="1"/>
      <c r="H208" s="1">
        <v>13.9</v>
      </c>
      <c r="I208" s="1">
        <f>VLOOKUP(A:A,[1]DL202310131712474848182273!$B:$D,3,0)</f>
        <v>13.62</v>
      </c>
      <c r="J208" s="1" t="s">
        <v>690</v>
      </c>
      <c r="K208" s="1" t="s">
        <v>132</v>
      </c>
      <c r="L208" s="1" t="s">
        <v>429</v>
      </c>
      <c r="M208" s="1" t="s">
        <v>691</v>
      </c>
      <c r="N208" s="1" t="s">
        <v>692</v>
      </c>
      <c r="O208" s="1" t="s">
        <v>1434</v>
      </c>
      <c r="P208" s="1" t="s">
        <v>1435</v>
      </c>
      <c r="Q208" s="1" t="s">
        <v>1436</v>
      </c>
      <c r="R208" s="1" t="s">
        <v>176</v>
      </c>
      <c r="S208" s="1" t="s">
        <v>119</v>
      </c>
      <c r="T208" s="1" t="s">
        <v>120</v>
      </c>
    </row>
    <row r="209" s="1" customFormat="1" spans="1:20">
      <c r="A209" s="1" t="s">
        <v>1437</v>
      </c>
      <c r="B209" s="1" t="s">
        <v>1438</v>
      </c>
      <c r="C209" s="1" t="s">
        <v>75</v>
      </c>
      <c r="D209" s="1" t="s">
        <v>76</v>
      </c>
      <c r="E209" s="1">
        <v>1</v>
      </c>
      <c r="F209" s="1" t="s">
        <v>1412</v>
      </c>
      <c r="G209" s="1"/>
      <c r="H209" s="1">
        <v>13.9</v>
      </c>
      <c r="I209" s="1">
        <f>VLOOKUP(A:A,[1]DL202310131712474848182273!$B:$D,3,0)</f>
        <v>13.62</v>
      </c>
      <c r="J209" s="1" t="s">
        <v>690</v>
      </c>
      <c r="K209" s="1" t="s">
        <v>216</v>
      </c>
      <c r="L209" s="1" t="s">
        <v>217</v>
      </c>
      <c r="M209" s="1" t="s">
        <v>789</v>
      </c>
      <c r="N209" s="1" t="s">
        <v>830</v>
      </c>
      <c r="O209" s="1" t="s">
        <v>1439</v>
      </c>
      <c r="P209" s="1" t="s">
        <v>1440</v>
      </c>
      <c r="Q209" s="1" t="s">
        <v>1441</v>
      </c>
      <c r="R209" s="1" t="s">
        <v>176</v>
      </c>
      <c r="S209" s="1" t="s">
        <v>119</v>
      </c>
      <c r="T209" s="1" t="s">
        <v>120</v>
      </c>
    </row>
    <row r="210" s="1" customFormat="1" spans="1:20">
      <c r="A210" s="1" t="s">
        <v>1442</v>
      </c>
      <c r="B210" s="1" t="s">
        <v>1443</v>
      </c>
      <c r="C210" s="1" t="s">
        <v>67</v>
      </c>
      <c r="D210" s="1" t="s">
        <v>58</v>
      </c>
      <c r="E210" s="1">
        <v>1</v>
      </c>
      <c r="F210" s="1" t="s">
        <v>552</v>
      </c>
      <c r="G210" s="1"/>
      <c r="H210" s="1">
        <v>9.9</v>
      </c>
      <c r="I210" s="1">
        <f>VLOOKUP(A:A,[1]DL202310131712474848182273!$B:$D,3,0)</f>
        <v>9.6</v>
      </c>
      <c r="J210" s="1" t="s">
        <v>690</v>
      </c>
      <c r="K210" s="1" t="s">
        <v>1155</v>
      </c>
      <c r="L210" s="1" t="s">
        <v>1155</v>
      </c>
      <c r="M210" s="1" t="s">
        <v>1444</v>
      </c>
      <c r="N210" s="1" t="s">
        <v>1445</v>
      </c>
      <c r="O210" s="1" t="s">
        <v>1446</v>
      </c>
      <c r="P210" s="1" t="s">
        <v>1447</v>
      </c>
      <c r="Q210" s="1" t="s">
        <v>1448</v>
      </c>
      <c r="R210" s="1" t="s">
        <v>176</v>
      </c>
      <c r="S210" s="1" t="s">
        <v>119</v>
      </c>
      <c r="T210" s="1" t="s">
        <v>120</v>
      </c>
    </row>
    <row r="211" s="1" customFormat="1" spans="1:20">
      <c r="A211" s="1" t="s">
        <v>1449</v>
      </c>
      <c r="B211" s="1" t="s">
        <v>1450</v>
      </c>
      <c r="C211" s="1" t="s">
        <v>75</v>
      </c>
      <c r="D211" s="1" t="s">
        <v>76</v>
      </c>
      <c r="E211" s="1">
        <v>1</v>
      </c>
      <c r="F211" s="1" t="s">
        <v>1412</v>
      </c>
      <c r="G211" s="1"/>
      <c r="H211" s="1">
        <v>13.9</v>
      </c>
      <c r="I211" s="1">
        <f>VLOOKUP(A:A,[1]DL202310131712474848182273!$B:$D,3,0)</f>
        <v>13.62</v>
      </c>
      <c r="J211" s="1" t="s">
        <v>690</v>
      </c>
      <c r="K211" s="1" t="s">
        <v>132</v>
      </c>
      <c r="L211" s="1" t="s">
        <v>682</v>
      </c>
      <c r="M211" s="1" t="s">
        <v>683</v>
      </c>
      <c r="N211" s="1" t="s">
        <v>799</v>
      </c>
      <c r="O211" s="1" t="s">
        <v>1451</v>
      </c>
      <c r="P211" s="1" t="s">
        <v>1452</v>
      </c>
      <c r="Q211" s="1" t="s">
        <v>1453</v>
      </c>
      <c r="R211" s="1" t="s">
        <v>176</v>
      </c>
      <c r="S211" s="1" t="s">
        <v>119</v>
      </c>
      <c r="T211" s="1" t="s">
        <v>120</v>
      </c>
    </row>
    <row r="212" s="1" customFormat="1" spans="1:20">
      <c r="A212" s="1" t="s">
        <v>1454</v>
      </c>
      <c r="B212" s="1" t="s">
        <v>1455</v>
      </c>
      <c r="C212" s="1" t="s">
        <v>75</v>
      </c>
      <c r="D212" s="1" t="s">
        <v>76</v>
      </c>
      <c r="E212" s="1">
        <v>1</v>
      </c>
      <c r="F212" s="1" t="s">
        <v>1412</v>
      </c>
      <c r="G212" s="1"/>
      <c r="H212" s="1">
        <v>13.9</v>
      </c>
      <c r="I212" s="1">
        <f>VLOOKUP(A:A,[1]DL202310131712474848182273!$B:$D,3,0)</f>
        <v>13.62</v>
      </c>
      <c r="J212" s="1" t="s">
        <v>690</v>
      </c>
      <c r="K212" s="1" t="s">
        <v>132</v>
      </c>
      <c r="L212" s="1" t="s">
        <v>682</v>
      </c>
      <c r="M212" s="1" t="s">
        <v>683</v>
      </c>
      <c r="N212" s="1" t="s">
        <v>799</v>
      </c>
      <c r="O212" s="1" t="s">
        <v>1456</v>
      </c>
      <c r="P212" s="1" t="s">
        <v>1457</v>
      </c>
      <c r="Q212" s="1" t="s">
        <v>1458</v>
      </c>
      <c r="R212" s="1" t="s">
        <v>176</v>
      </c>
      <c r="S212" s="1" t="s">
        <v>119</v>
      </c>
      <c r="T212" s="1" t="s">
        <v>120</v>
      </c>
    </row>
    <row r="213" s="1" customFormat="1" spans="1:20">
      <c r="A213" s="1" t="s">
        <v>1459</v>
      </c>
      <c r="B213" s="1" t="s">
        <v>1460</v>
      </c>
      <c r="C213" s="1" t="s">
        <v>75</v>
      </c>
      <c r="D213" s="1" t="s">
        <v>76</v>
      </c>
      <c r="E213" s="1">
        <v>1</v>
      </c>
      <c r="F213" s="1" t="s">
        <v>1412</v>
      </c>
      <c r="G213" s="1"/>
      <c r="H213" s="1">
        <v>13.9</v>
      </c>
      <c r="I213" s="1">
        <f>VLOOKUP(A:A,[1]DL202310131712474848182273!$B:$D,3,0)</f>
        <v>13.62</v>
      </c>
      <c r="J213" s="1" t="s">
        <v>690</v>
      </c>
      <c r="K213" s="1" t="s">
        <v>132</v>
      </c>
      <c r="L213" s="1" t="s">
        <v>682</v>
      </c>
      <c r="M213" s="1" t="s">
        <v>683</v>
      </c>
      <c r="N213" s="1" t="s">
        <v>799</v>
      </c>
      <c r="O213" s="1" t="s">
        <v>1461</v>
      </c>
      <c r="P213" s="1" t="s">
        <v>1462</v>
      </c>
      <c r="Q213" s="1" t="s">
        <v>1463</v>
      </c>
      <c r="R213" s="1" t="s">
        <v>176</v>
      </c>
      <c r="S213" s="1" t="s">
        <v>119</v>
      </c>
      <c r="T213" s="1" t="s">
        <v>120</v>
      </c>
    </row>
    <row r="214" s="1" customFormat="1" spans="1:20">
      <c r="A214" s="1" t="s">
        <v>1464</v>
      </c>
      <c r="B214" s="1" t="s">
        <v>1465</v>
      </c>
      <c r="C214" s="1" t="s">
        <v>75</v>
      </c>
      <c r="D214" s="1" t="s">
        <v>76</v>
      </c>
      <c r="E214" s="1">
        <v>1</v>
      </c>
      <c r="F214" s="1" t="s">
        <v>1412</v>
      </c>
      <c r="G214" s="1"/>
      <c r="H214" s="1">
        <v>13.9</v>
      </c>
      <c r="I214" s="1">
        <f>VLOOKUP(A:A,[1]DL202310131712474848182273!$B:$D,3,0)</f>
        <v>14.6</v>
      </c>
      <c r="J214" s="1" t="s">
        <v>690</v>
      </c>
      <c r="K214" s="1" t="s">
        <v>1466</v>
      </c>
      <c r="L214" s="1" t="s">
        <v>1466</v>
      </c>
      <c r="M214" s="1" t="s">
        <v>1467</v>
      </c>
      <c r="N214" s="1" t="s">
        <v>1468</v>
      </c>
      <c r="O214" s="1" t="s">
        <v>1469</v>
      </c>
      <c r="P214" s="1" t="s">
        <v>1470</v>
      </c>
      <c r="Q214" s="1" t="s">
        <v>1471</v>
      </c>
      <c r="R214" s="1" t="s">
        <v>176</v>
      </c>
      <c r="S214" s="1" t="s">
        <v>119</v>
      </c>
      <c r="T214" s="1" t="s">
        <v>120</v>
      </c>
    </row>
    <row r="215" s="1" customFormat="1" spans="1:20">
      <c r="A215" s="1" t="s">
        <v>1472</v>
      </c>
      <c r="B215" s="1" t="s">
        <v>1473</v>
      </c>
      <c r="C215" s="1" t="s">
        <v>75</v>
      </c>
      <c r="D215" s="1" t="s">
        <v>76</v>
      </c>
      <c r="E215" s="1">
        <v>1</v>
      </c>
      <c r="F215" s="1" t="s">
        <v>1412</v>
      </c>
      <c r="G215" s="1"/>
      <c r="H215" s="1">
        <v>13.9</v>
      </c>
      <c r="I215" s="1">
        <f>VLOOKUP(A:A,[1]DL202310131712474848182273!$B:$D,3,0)</f>
        <v>13.62</v>
      </c>
      <c r="J215" s="1" t="s">
        <v>690</v>
      </c>
      <c r="K215" s="1" t="s">
        <v>132</v>
      </c>
      <c r="L215" s="1" t="s">
        <v>429</v>
      </c>
      <c r="M215" s="1" t="s">
        <v>691</v>
      </c>
      <c r="N215" s="1" t="s">
        <v>845</v>
      </c>
      <c r="O215" s="1" t="s">
        <v>1474</v>
      </c>
      <c r="P215" s="1" t="s">
        <v>1475</v>
      </c>
      <c r="Q215" s="1" t="s">
        <v>1476</v>
      </c>
      <c r="R215" s="1" t="s">
        <v>176</v>
      </c>
      <c r="S215" s="1" t="s">
        <v>119</v>
      </c>
      <c r="T215" s="1" t="s">
        <v>120</v>
      </c>
    </row>
    <row r="216" s="1" customFormat="1" spans="1:20">
      <c r="A216" s="1" t="s">
        <v>1477</v>
      </c>
      <c r="B216" s="1" t="s">
        <v>1478</v>
      </c>
      <c r="C216" s="1" t="s">
        <v>75</v>
      </c>
      <c r="D216" s="1" t="s">
        <v>76</v>
      </c>
      <c r="E216" s="1">
        <v>1</v>
      </c>
      <c r="F216" s="1" t="s">
        <v>1412</v>
      </c>
      <c r="G216" s="1"/>
      <c r="H216" s="1">
        <v>13.9</v>
      </c>
      <c r="I216" s="1">
        <f>VLOOKUP(A:A,[1]DL202310131712474848182273!$B:$D,3,0)</f>
        <v>13.62</v>
      </c>
      <c r="J216" s="1" t="s">
        <v>690</v>
      </c>
      <c r="K216" s="1" t="s">
        <v>132</v>
      </c>
      <c r="L216" s="1" t="s">
        <v>429</v>
      </c>
      <c r="M216" s="1" t="s">
        <v>691</v>
      </c>
      <c r="N216" s="1" t="s">
        <v>1233</v>
      </c>
      <c r="O216" s="1" t="s">
        <v>1479</v>
      </c>
      <c r="P216" s="1" t="s">
        <v>1480</v>
      </c>
      <c r="Q216" s="1" t="s">
        <v>1481</v>
      </c>
      <c r="R216" s="1" t="s">
        <v>176</v>
      </c>
      <c r="S216" s="1" t="s">
        <v>119</v>
      </c>
      <c r="T216" s="1" t="s">
        <v>120</v>
      </c>
    </row>
    <row r="217" s="1" customFormat="1" spans="1:20">
      <c r="A217" s="1" t="s">
        <v>1482</v>
      </c>
      <c r="B217" s="1" t="s">
        <v>1483</v>
      </c>
      <c r="C217" s="1" t="s">
        <v>75</v>
      </c>
      <c r="D217" s="1" t="s">
        <v>76</v>
      </c>
      <c r="E217" s="1">
        <v>1</v>
      </c>
      <c r="F217" s="1" t="s">
        <v>1412</v>
      </c>
      <c r="G217" s="1"/>
      <c r="H217" s="1">
        <v>13.9</v>
      </c>
      <c r="I217" s="1">
        <f>VLOOKUP(A:A,[1]DL202310131712474848182273!$B:$D,3,0)</f>
        <v>13.62</v>
      </c>
      <c r="J217" s="1" t="s">
        <v>690</v>
      </c>
      <c r="K217" s="1" t="s">
        <v>132</v>
      </c>
      <c r="L217" s="1" t="s">
        <v>682</v>
      </c>
      <c r="M217" s="1" t="s">
        <v>683</v>
      </c>
      <c r="N217" s="1" t="s">
        <v>799</v>
      </c>
      <c r="O217" s="1" t="s">
        <v>1484</v>
      </c>
      <c r="P217" s="1" t="s">
        <v>1485</v>
      </c>
      <c r="Q217" s="1" t="s">
        <v>1486</v>
      </c>
      <c r="R217" s="1" t="s">
        <v>176</v>
      </c>
      <c r="S217" s="1" t="s">
        <v>119</v>
      </c>
      <c r="T217" s="1" t="s">
        <v>120</v>
      </c>
    </row>
    <row r="218" s="1" customFormat="1" spans="1:20">
      <c r="A218" s="1" t="s">
        <v>1487</v>
      </c>
      <c r="B218" s="1" t="s">
        <v>1488</v>
      </c>
      <c r="C218" s="1" t="s">
        <v>75</v>
      </c>
      <c r="D218" s="1" t="s">
        <v>76</v>
      </c>
      <c r="E218" s="1">
        <v>1</v>
      </c>
      <c r="F218" s="1" t="s">
        <v>1412</v>
      </c>
      <c r="G218" s="1"/>
      <c r="H218" s="1">
        <v>13.9</v>
      </c>
      <c r="I218" s="1">
        <f>VLOOKUP(A:A,[1]DL202310131712474848182273!$B:$D,3,0)</f>
        <v>13.62</v>
      </c>
      <c r="J218" s="1" t="s">
        <v>690</v>
      </c>
      <c r="K218" s="1" t="s">
        <v>132</v>
      </c>
      <c r="L218" s="1" t="s">
        <v>429</v>
      </c>
      <c r="M218" s="1" t="s">
        <v>691</v>
      </c>
      <c r="N218" s="1" t="s">
        <v>120</v>
      </c>
      <c r="O218" s="1" t="s">
        <v>1489</v>
      </c>
      <c r="P218" s="1" t="s">
        <v>1490</v>
      </c>
      <c r="Q218" s="1" t="s">
        <v>1491</v>
      </c>
      <c r="R218" s="1" t="s">
        <v>176</v>
      </c>
      <c r="S218" s="1" t="s">
        <v>119</v>
      </c>
      <c r="T218" s="1" t="s">
        <v>120</v>
      </c>
    </row>
    <row r="219" s="1" customFormat="1" spans="1:20">
      <c r="A219" s="1" t="s">
        <v>1492</v>
      </c>
      <c r="B219" s="1" t="s">
        <v>1493</v>
      </c>
      <c r="C219" s="1" t="s">
        <v>75</v>
      </c>
      <c r="D219" s="1" t="s">
        <v>76</v>
      </c>
      <c r="E219" s="1">
        <v>1</v>
      </c>
      <c r="F219" s="1" t="s">
        <v>1412</v>
      </c>
      <c r="G219" s="1"/>
      <c r="H219" s="1">
        <v>13.9</v>
      </c>
      <c r="I219" s="1">
        <f>VLOOKUP(A:A,[1]DL202310131712474848182273!$B:$D,3,0)</f>
        <v>13.62</v>
      </c>
      <c r="J219" s="1" t="s">
        <v>690</v>
      </c>
      <c r="K219" s="1" t="s">
        <v>216</v>
      </c>
      <c r="L219" s="1" t="s">
        <v>217</v>
      </c>
      <c r="M219" s="1" t="s">
        <v>789</v>
      </c>
      <c r="N219" s="1" t="s">
        <v>804</v>
      </c>
      <c r="O219" s="1" t="s">
        <v>1494</v>
      </c>
      <c r="P219" s="1" t="s">
        <v>1495</v>
      </c>
      <c r="Q219" s="1" t="s">
        <v>1496</v>
      </c>
      <c r="R219" s="1" t="s">
        <v>176</v>
      </c>
      <c r="S219" s="1" t="s">
        <v>119</v>
      </c>
      <c r="T219" s="1" t="s">
        <v>120</v>
      </c>
    </row>
    <row r="220" s="1" customFormat="1" spans="1:20">
      <c r="A220" s="1" t="s">
        <v>1497</v>
      </c>
      <c r="B220" s="1" t="s">
        <v>1498</v>
      </c>
      <c r="C220" s="1" t="s">
        <v>75</v>
      </c>
      <c r="D220" s="1" t="s">
        <v>76</v>
      </c>
      <c r="E220" s="1">
        <v>1</v>
      </c>
      <c r="F220" s="1" t="s">
        <v>1412</v>
      </c>
      <c r="G220" s="1"/>
      <c r="H220" s="1">
        <v>13.9</v>
      </c>
      <c r="I220" s="1">
        <f>VLOOKUP(A:A,[1]DL202310131712474848182273!$B:$D,3,0)</f>
        <v>13.62</v>
      </c>
      <c r="J220" s="1" t="s">
        <v>690</v>
      </c>
      <c r="K220" s="1" t="s">
        <v>216</v>
      </c>
      <c r="L220" s="1" t="s">
        <v>217</v>
      </c>
      <c r="M220" s="1" t="s">
        <v>867</v>
      </c>
      <c r="N220" s="1" t="s">
        <v>868</v>
      </c>
      <c r="O220" s="1" t="s">
        <v>1499</v>
      </c>
      <c r="P220" s="1" t="s">
        <v>1500</v>
      </c>
      <c r="Q220" s="1" t="s">
        <v>1501</v>
      </c>
      <c r="R220" s="1" t="s">
        <v>176</v>
      </c>
      <c r="S220" s="1" t="s">
        <v>119</v>
      </c>
      <c r="T220" s="1" t="s">
        <v>120</v>
      </c>
    </row>
    <row r="221" s="1" customFormat="1" spans="1:20">
      <c r="A221" s="1" t="s">
        <v>1502</v>
      </c>
      <c r="B221" s="1" t="s">
        <v>1503</v>
      </c>
      <c r="C221" s="1" t="s">
        <v>75</v>
      </c>
      <c r="D221" s="1" t="s">
        <v>76</v>
      </c>
      <c r="E221" s="1">
        <v>1</v>
      </c>
      <c r="F221" s="1" t="s">
        <v>1412</v>
      </c>
      <c r="G221" s="1"/>
      <c r="H221" s="1">
        <v>13.9</v>
      </c>
      <c r="I221" s="1">
        <f>VLOOKUP(A:A,[1]DL202310131712474848182273!$B:$D,3,0)</f>
        <v>13.62</v>
      </c>
      <c r="J221" s="1" t="s">
        <v>690</v>
      </c>
      <c r="K221" s="1" t="s">
        <v>216</v>
      </c>
      <c r="L221" s="1" t="s">
        <v>217</v>
      </c>
      <c r="M221" s="1" t="s">
        <v>789</v>
      </c>
      <c r="N221" s="1" t="s">
        <v>1504</v>
      </c>
      <c r="O221" s="1" t="s">
        <v>1505</v>
      </c>
      <c r="P221" s="1" t="s">
        <v>1506</v>
      </c>
      <c r="Q221" s="1" t="s">
        <v>1507</v>
      </c>
      <c r="R221" s="1" t="s">
        <v>176</v>
      </c>
      <c r="S221" s="1" t="s">
        <v>119</v>
      </c>
      <c r="T221" s="1" t="s">
        <v>120</v>
      </c>
    </row>
    <row r="222" s="1" customFormat="1" spans="1:20">
      <c r="A222" s="1" t="s">
        <v>1508</v>
      </c>
      <c r="B222" s="1" t="s">
        <v>1509</v>
      </c>
      <c r="C222" s="1" t="s">
        <v>75</v>
      </c>
      <c r="D222" s="1" t="s">
        <v>76</v>
      </c>
      <c r="E222" s="1">
        <v>1</v>
      </c>
      <c r="F222" s="1" t="s">
        <v>1412</v>
      </c>
      <c r="G222" s="1"/>
      <c r="H222" s="1">
        <v>13.9</v>
      </c>
      <c r="I222" s="1">
        <f>VLOOKUP(A:A,[1]DL202310131712474848182273!$B:$D,3,0)</f>
        <v>13.62</v>
      </c>
      <c r="J222" s="1" t="s">
        <v>690</v>
      </c>
      <c r="K222" s="1" t="s">
        <v>216</v>
      </c>
      <c r="L222" s="1" t="s">
        <v>217</v>
      </c>
      <c r="M222" s="1" t="s">
        <v>789</v>
      </c>
      <c r="N222" s="1" t="s">
        <v>804</v>
      </c>
      <c r="O222" s="1" t="s">
        <v>1510</v>
      </c>
      <c r="P222" s="1" t="s">
        <v>1511</v>
      </c>
      <c r="Q222" s="1" t="s">
        <v>1512</v>
      </c>
      <c r="R222" s="1" t="s">
        <v>176</v>
      </c>
      <c r="S222" s="1" t="s">
        <v>119</v>
      </c>
      <c r="T222" s="1" t="s">
        <v>120</v>
      </c>
    </row>
    <row r="223" s="1" customFormat="1" spans="1:20">
      <c r="A223" s="1" t="s">
        <v>1513</v>
      </c>
      <c r="B223" s="1" t="s">
        <v>1514</v>
      </c>
      <c r="C223" s="1" t="s">
        <v>75</v>
      </c>
      <c r="D223" s="1" t="s">
        <v>76</v>
      </c>
      <c r="E223" s="1">
        <v>1</v>
      </c>
      <c r="F223" s="1" t="s">
        <v>1412</v>
      </c>
      <c r="G223" s="1"/>
      <c r="H223" s="1">
        <v>13.9</v>
      </c>
      <c r="I223" s="1">
        <f>VLOOKUP(A:A,[1]DL202310131712474848182273!$B:$D,3,0)</f>
        <v>13.62</v>
      </c>
      <c r="J223" s="1" t="s">
        <v>690</v>
      </c>
      <c r="K223" s="1" t="s">
        <v>132</v>
      </c>
      <c r="L223" s="1" t="s">
        <v>429</v>
      </c>
      <c r="M223" s="1" t="s">
        <v>691</v>
      </c>
      <c r="N223" s="1" t="s">
        <v>692</v>
      </c>
      <c r="O223" s="1" t="s">
        <v>1515</v>
      </c>
      <c r="P223" s="1" t="s">
        <v>1516</v>
      </c>
      <c r="Q223" s="1" t="s">
        <v>1517</v>
      </c>
      <c r="R223" s="1" t="s">
        <v>176</v>
      </c>
      <c r="S223" s="1" t="s">
        <v>119</v>
      </c>
      <c r="T223" s="1" t="s">
        <v>120</v>
      </c>
    </row>
    <row r="224" s="1" customFormat="1" spans="1:20">
      <c r="A224" s="1" t="s">
        <v>1518</v>
      </c>
      <c r="B224" s="1" t="s">
        <v>1519</v>
      </c>
      <c r="C224" s="1" t="s">
        <v>75</v>
      </c>
      <c r="D224" s="1" t="s">
        <v>76</v>
      </c>
      <c r="E224" s="1">
        <v>1</v>
      </c>
      <c r="F224" s="1" t="s">
        <v>1412</v>
      </c>
      <c r="G224" s="1"/>
      <c r="H224" s="1">
        <v>13.9</v>
      </c>
      <c r="I224" s="1">
        <f>VLOOKUP(A:A,[1]DL202310131712474848182273!$B:$D,3,0)</f>
        <v>13.62</v>
      </c>
      <c r="J224" s="1" t="s">
        <v>690</v>
      </c>
      <c r="K224" s="1" t="s">
        <v>216</v>
      </c>
      <c r="L224" s="1" t="s">
        <v>217</v>
      </c>
      <c r="M224" s="1" t="s">
        <v>789</v>
      </c>
      <c r="N224" s="1" t="s">
        <v>861</v>
      </c>
      <c r="O224" s="1" t="s">
        <v>1520</v>
      </c>
      <c r="P224" s="1" t="s">
        <v>1521</v>
      </c>
      <c r="Q224" s="1" t="s">
        <v>1522</v>
      </c>
      <c r="R224" s="1" t="s">
        <v>176</v>
      </c>
      <c r="S224" s="1" t="s">
        <v>119</v>
      </c>
      <c r="T224" s="1" t="s">
        <v>120</v>
      </c>
    </row>
    <row r="225" s="1" customFormat="1" spans="1:20">
      <c r="A225" s="1" t="s">
        <v>1523</v>
      </c>
      <c r="B225" s="1" t="s">
        <v>1524</v>
      </c>
      <c r="C225" s="1" t="s">
        <v>57</v>
      </c>
      <c r="D225" s="1" t="s">
        <v>58</v>
      </c>
      <c r="E225" s="1">
        <v>1</v>
      </c>
      <c r="F225" s="1" t="s">
        <v>552</v>
      </c>
      <c r="G225" s="1"/>
      <c r="H225" s="1">
        <v>9.9</v>
      </c>
      <c r="I225" s="1">
        <f>VLOOKUP(A:A,[1]DL202310131712474848182273!$B:$D,3,0)</f>
        <v>9.6</v>
      </c>
      <c r="J225" s="1" t="s">
        <v>690</v>
      </c>
      <c r="K225" s="1" t="s">
        <v>185</v>
      </c>
      <c r="L225" s="1" t="s">
        <v>1525</v>
      </c>
      <c r="M225" s="1" t="s">
        <v>1526</v>
      </c>
      <c r="N225" s="1" t="s">
        <v>1527</v>
      </c>
      <c r="O225" s="1" t="s">
        <v>1528</v>
      </c>
      <c r="P225" s="1" t="s">
        <v>1529</v>
      </c>
      <c r="Q225" s="1" t="s">
        <v>1530</v>
      </c>
      <c r="R225" s="1" t="s">
        <v>176</v>
      </c>
      <c r="S225" s="1" t="s">
        <v>119</v>
      </c>
      <c r="T225" s="1" t="s">
        <v>120</v>
      </c>
    </row>
    <row r="226" s="1" customFormat="1" spans="1:20">
      <c r="A226" s="1" t="s">
        <v>1531</v>
      </c>
      <c r="B226" s="1" t="s">
        <v>1532</v>
      </c>
      <c r="C226" s="1" t="s">
        <v>65</v>
      </c>
      <c r="D226" s="1" t="s">
        <v>66</v>
      </c>
      <c r="E226" s="1">
        <v>1</v>
      </c>
      <c r="F226" s="1" t="s">
        <v>1533</v>
      </c>
      <c r="G226" s="1"/>
      <c r="H226" s="1">
        <v>17.8</v>
      </c>
      <c r="I226" s="1">
        <f>VLOOKUP(A:A,[1]DL202310131712474848182273!$B:$D,3,0)</f>
        <v>13.88</v>
      </c>
      <c r="J226" s="1" t="s">
        <v>690</v>
      </c>
      <c r="K226" s="1" t="s">
        <v>291</v>
      </c>
      <c r="L226" s="1" t="s">
        <v>1147</v>
      </c>
      <c r="M226" s="1" t="s">
        <v>1148</v>
      </c>
      <c r="N226" s="1" t="s">
        <v>1534</v>
      </c>
      <c r="O226" s="1" t="s">
        <v>1535</v>
      </c>
      <c r="P226" s="1" t="s">
        <v>1536</v>
      </c>
      <c r="Q226" s="1" t="s">
        <v>1537</v>
      </c>
      <c r="R226" s="1" t="s">
        <v>176</v>
      </c>
      <c r="S226" s="1" t="s">
        <v>119</v>
      </c>
      <c r="T226" s="1" t="s">
        <v>120</v>
      </c>
    </row>
  </sheetData>
  <autoFilter ref="A1:T226">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订货单</vt:lpstr>
      <vt:lpstr>Sheet2</vt:lpstr>
      <vt:lpstr>订货明细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Jiya-n</cp:lastModifiedBy>
  <dcterms:created xsi:type="dcterms:W3CDTF">2023-10-13T03:42:00Z</dcterms:created>
  <dcterms:modified xsi:type="dcterms:W3CDTF">2023-10-13T09:36:25Z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67AEF3FED8D048C39D9EC29DFFF6F8CC_13</vt:lpwstr>
  </property>
  <property fmtid="{D5CDD505-2E9C-101B-9397-08002B2CF9AE}" pid="3" name="KSOProductBuildVer">
    <vt:lpwstr>2052-12.1.0.15712</vt:lpwstr>
  </property>
</Properties>
</file>