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利润测算表" sheetId="3" r:id="rId1"/>
    <sheet name="贵州农发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<sst xmlns="http://schemas.openxmlformats.org/spreadsheetml/2006/main" count="76" uniqueCount="41">
  <si>
    <r>
      <rPr>
        <sz val="11"/>
        <color rgb="FF000000"/>
        <rFont val="宋体"/>
        <charset val="204"/>
      </rP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</t>
    </r>
    <r>
      <rPr>
        <sz val="11"/>
        <color rgb="FF000000"/>
        <rFont val="Arial"/>
        <charset val="204"/>
      </rPr>
      <t>17</t>
    </r>
    <r>
      <rPr>
        <sz val="11"/>
        <color rgb="FF000000"/>
        <rFont val="宋体"/>
        <charset val="204"/>
      </rPr>
      <t>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</si>
  <si>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</si>
  <si>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</si>
  <si>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</si>
  <si>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</si>
  <si>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</si>
  <si>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</si>
  <si>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</si>
  <si>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</si>
  <si>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</si>
  <si>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</si>
  <si>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重庆山海飞鲟贸易有限公司</t>
  </si>
  <si>
    <t>贵州农发农业有限公司</t>
  </si>
  <si>
    <t>新疆创享供应链管理服务有限公司7月17日订单台账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</si>
  <si>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</si>
  <si>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</si>
  <si>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</si>
  <si>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</si>
  <si>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</si>
  <si>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</si>
  <si>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</si>
  <si>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</si>
  <si>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</si>
  <si>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</si>
  <si>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</si>
  <si>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</si>
  <si>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</si>
  <si>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猪白条</t>
  </si>
  <si>
    <t>一级</t>
  </si>
  <si>
    <t>公斤</t>
  </si>
  <si>
    <t>赣C4081Z</t>
  </si>
  <si>
    <t>北京平谷</t>
  </si>
  <si>
    <t>1、2、3级</t>
  </si>
  <si>
    <t>辽CE1848</t>
  </si>
  <si>
    <t>河北石家庄</t>
  </si>
  <si>
    <t>京ALR836</t>
  </si>
  <si>
    <t>天津市宝坻区</t>
  </si>
  <si>
    <t>二级</t>
  </si>
  <si>
    <t>京AUL078</t>
  </si>
  <si>
    <t>上海市浦东新区</t>
  </si>
  <si>
    <t>新疆创享供应链管理服务有限公司7月17日采购订单台账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</si>
</sst>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0" fillId="0" borderId="5" xfId="0" applyNumberForma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3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L3" sqref="L3"/>
    </sheetView>
  </sheetViews>
  <sheetFormatPr defaultColWidth="8.8" defaultRowHeight="13.8" outlineLevelRow="3"/>
  <cols>
    <col min="1" max="1" width="14.4"/>
    <col min="3" max="3" width="26.5" customWidth="1"/>
    <col min="4" max="4" width="9.6"/>
    <col min="5" max="5" width="11.6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6" t="s">
        <v>0</v>
      </c>
      <c r="B1" s="27"/>
      <c r="C1" s="27"/>
      <c r="D1" s="27"/>
      <c r="E1" s="27"/>
      <c r="F1" s="27"/>
      <c r="G1" s="27"/>
    </row>
    <row r="2" ht="14.4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4" t="s">
        <v>9</v>
      </c>
      <c r="J2" s="34" t="s">
        <v>10</v>
      </c>
    </row>
    <row r="3" ht="22" customHeight="1" spans="1:10">
      <c r="A3" s="29">
        <f>重庆飞鲟对账单!C3</f>
        <v>45124</v>
      </c>
      <c r="B3" s="30" t="str">
        <f>重庆飞鲟对账单!D3</f>
        <v>猪白条</v>
      </c>
      <c r="C3" s="31" t="s">
        <v>11</v>
      </c>
      <c r="D3" s="32">
        <f>重庆飞鲟对账单!G23</f>
        <v>662</v>
      </c>
      <c r="E3" s="32">
        <f>重庆飞鲟对账单!J23</f>
        <v>973531.9488</v>
      </c>
      <c r="F3" s="32" t="s">
        <v>12</v>
      </c>
      <c r="G3" s="32">
        <f>贵州农发对账单!G24</f>
        <v>662</v>
      </c>
      <c r="H3" s="32">
        <f>贵州农发对账单!J24</f>
        <v>980336.2596</v>
      </c>
      <c r="I3" s="35">
        <f>H3-E3</f>
        <v>6804.31079999986</v>
      </c>
      <c r="J3" s="36">
        <f>I3/E3</f>
        <v>0.00698930405765011</v>
      </c>
    </row>
    <row r="4" spans="1:10">
      <c r="A4" s="33"/>
      <c r="B4" s="33"/>
      <c r="C4" s="33"/>
      <c r="D4" s="33"/>
      <c r="E4" s="33"/>
      <c r="F4" s="33"/>
      <c r="G4" s="33"/>
      <c r="H4" s="33"/>
      <c r="I4" s="33"/>
      <c r="J4" s="3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opLeftCell="A15" workbookViewId="0">
      <selection activeCell="N18" sqref="N18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13</v>
      </c>
    </row>
    <row r="2" ht="22" customHeight="1" spans="1:11">
      <c r="A2" s="16" t="s">
        <v>14</v>
      </c>
      <c r="B2" s="16"/>
      <c r="C2" s="16"/>
      <c r="D2" s="16"/>
      <c r="E2" s="17"/>
      <c r="F2" s="17"/>
      <c r="G2" s="18" t="s">
        <v>15</v>
      </c>
      <c r="H2" s="18"/>
      <c r="I2" s="18"/>
      <c r="J2" s="18"/>
      <c r="K2" s="18"/>
    </row>
    <row r="3" ht="22" customHeight="1" spans="1:12">
      <c r="A3" s="3" t="s">
        <v>16</v>
      </c>
      <c r="B3" s="3" t="s">
        <v>1</v>
      </c>
      <c r="C3" s="3" t="s">
        <v>17</v>
      </c>
      <c r="D3" s="3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11" t="s">
        <v>23</v>
      </c>
      <c r="J3" s="11" t="s">
        <v>24</v>
      </c>
      <c r="K3" s="12" t="s">
        <v>25</v>
      </c>
      <c r="L3" s="12" t="s">
        <v>26</v>
      </c>
    </row>
    <row r="4" ht="22" customHeight="1" spans="1:12">
      <c r="A4" s="5">
        <v>1</v>
      </c>
      <c r="B4" s="6">
        <v>45122</v>
      </c>
      <c r="C4" s="6">
        <v>45124</v>
      </c>
      <c r="D4" s="4" t="s">
        <v>27</v>
      </c>
      <c r="E4" s="4" t="s">
        <v>28</v>
      </c>
      <c r="F4" s="4" t="s">
        <v>29</v>
      </c>
      <c r="G4" s="7">
        <v>185</v>
      </c>
      <c r="H4" s="7">
        <v>15780.46</v>
      </c>
      <c r="I4" s="7">
        <v>17.44</v>
      </c>
      <c r="J4" s="13">
        <f>H4*I4</f>
        <v>275211.2224</v>
      </c>
      <c r="K4" s="14" t="s">
        <v>30</v>
      </c>
      <c r="L4" s="20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5"/>
      <c r="L5" s="21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5"/>
      <c r="L6" s="21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5"/>
      <c r="L7" s="21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5"/>
      <c r="L8" s="22"/>
    </row>
    <row r="9" ht="22" customHeight="1" spans="1:12">
      <c r="A9" s="5">
        <v>6</v>
      </c>
      <c r="B9" s="6">
        <v>45122</v>
      </c>
      <c r="C9" s="6">
        <v>45124</v>
      </c>
      <c r="D9" s="4" t="s">
        <v>27</v>
      </c>
      <c r="E9" s="4" t="s">
        <v>32</v>
      </c>
      <c r="F9" s="4" t="s">
        <v>29</v>
      </c>
      <c r="G9" s="7">
        <v>110</v>
      </c>
      <c r="H9" s="7">
        <v>9228.1</v>
      </c>
      <c r="I9" s="7">
        <v>16.34</v>
      </c>
      <c r="J9" s="13">
        <f>H9*I9</f>
        <v>150787.154</v>
      </c>
      <c r="K9" s="14" t="s">
        <v>33</v>
      </c>
      <c r="L9" s="23" t="s">
        <v>34</v>
      </c>
    </row>
    <row r="10" ht="22" customHeight="1" spans="1:12">
      <c r="A10" s="5">
        <v>7</v>
      </c>
      <c r="B10" s="6"/>
      <c r="C10" s="6"/>
      <c r="D10" s="4"/>
      <c r="E10" s="4"/>
      <c r="F10" s="4"/>
      <c r="G10" s="7"/>
      <c r="H10" s="7"/>
      <c r="I10" s="7"/>
      <c r="J10" s="13"/>
      <c r="K10" s="15"/>
      <c r="L10" s="24"/>
    </row>
    <row r="11" ht="22" customHeight="1" spans="1:12">
      <c r="A11" s="5">
        <v>8</v>
      </c>
      <c r="B11" s="6"/>
      <c r="C11" s="6"/>
      <c r="D11" s="4"/>
      <c r="E11" s="4"/>
      <c r="F11" s="4"/>
      <c r="G11" s="7"/>
      <c r="H11" s="7"/>
      <c r="I11" s="7"/>
      <c r="J11" s="13"/>
      <c r="K11" s="15"/>
      <c r="L11" s="24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5"/>
      <c r="L12" s="24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5"/>
      <c r="L13" s="25"/>
    </row>
    <row r="14" ht="22" customHeight="1" spans="1:12">
      <c r="A14" s="5">
        <v>11</v>
      </c>
      <c r="B14" s="6">
        <v>45122</v>
      </c>
      <c r="C14" s="6">
        <v>45124</v>
      </c>
      <c r="D14" s="4" t="s">
        <v>27</v>
      </c>
      <c r="E14" s="4" t="s">
        <v>28</v>
      </c>
      <c r="F14" s="4" t="s">
        <v>29</v>
      </c>
      <c r="G14" s="7">
        <v>187</v>
      </c>
      <c r="H14" s="7">
        <v>15754.03</v>
      </c>
      <c r="I14" s="7">
        <v>17.44</v>
      </c>
      <c r="J14" s="13">
        <f>H14*I14</f>
        <v>274750.2832</v>
      </c>
      <c r="K14" s="14" t="s">
        <v>35</v>
      </c>
      <c r="L14" s="23" t="s">
        <v>36</v>
      </c>
    </row>
    <row r="15" ht="22" customHeight="1" spans="1:12">
      <c r="A15" s="5">
        <v>12</v>
      </c>
      <c r="B15" s="6"/>
      <c r="C15" s="6"/>
      <c r="D15" s="4"/>
      <c r="E15" s="4"/>
      <c r="F15" s="4"/>
      <c r="G15" s="7"/>
      <c r="H15" s="7"/>
      <c r="I15" s="7"/>
      <c r="J15" s="13"/>
      <c r="K15" s="15"/>
      <c r="L15" s="24"/>
    </row>
    <row r="16" ht="22" customHeight="1" spans="1:12">
      <c r="A16" s="5">
        <v>13</v>
      </c>
      <c r="B16" s="6"/>
      <c r="C16" s="6"/>
      <c r="D16" s="4"/>
      <c r="E16" s="4"/>
      <c r="F16" s="4"/>
      <c r="G16" s="7"/>
      <c r="H16" s="7"/>
      <c r="I16" s="7"/>
      <c r="J16" s="13"/>
      <c r="K16" s="15"/>
      <c r="L16" s="24"/>
    </row>
    <row r="17" ht="22" customHeight="1" spans="1:12">
      <c r="A17" s="5">
        <v>14</v>
      </c>
      <c r="B17" s="6"/>
      <c r="C17" s="6"/>
      <c r="D17" s="4"/>
      <c r="E17" s="4"/>
      <c r="F17" s="4"/>
      <c r="G17" s="7"/>
      <c r="H17" s="7"/>
      <c r="I17" s="7"/>
      <c r="J17" s="13"/>
      <c r="K17" s="15"/>
      <c r="L17" s="24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5"/>
      <c r="L18" s="25"/>
    </row>
    <row r="19" ht="22" customHeight="1" spans="1:12">
      <c r="A19" s="5">
        <v>16</v>
      </c>
      <c r="B19" s="6">
        <v>45122</v>
      </c>
      <c r="C19" s="6">
        <v>45124</v>
      </c>
      <c r="D19" s="4" t="s">
        <v>27</v>
      </c>
      <c r="E19" s="4" t="s">
        <v>37</v>
      </c>
      <c r="F19" s="4" t="s">
        <v>29</v>
      </c>
      <c r="G19" s="7">
        <v>180</v>
      </c>
      <c r="H19" s="7">
        <v>15940</v>
      </c>
      <c r="I19" s="7">
        <v>17.54</v>
      </c>
      <c r="J19" s="13">
        <f>H19*I19</f>
        <v>279587.6</v>
      </c>
      <c r="K19" s="14" t="s">
        <v>38</v>
      </c>
      <c r="L19" s="23" t="s">
        <v>39</v>
      </c>
    </row>
    <row r="20" ht="22" customHeight="1" spans="1:12">
      <c r="A20" s="5">
        <v>17</v>
      </c>
      <c r="B20" s="6"/>
      <c r="C20" s="6"/>
      <c r="D20" s="4"/>
      <c r="E20" s="4"/>
      <c r="F20" s="4"/>
      <c r="G20" s="7"/>
      <c r="H20" s="7"/>
      <c r="I20" s="7"/>
      <c r="J20" s="13"/>
      <c r="K20" s="15"/>
      <c r="L20" s="24"/>
    </row>
    <row r="21" ht="22" customHeight="1" spans="1:12">
      <c r="A21" s="5">
        <v>18</v>
      </c>
      <c r="B21" s="6"/>
      <c r="C21" s="6"/>
      <c r="D21" s="4"/>
      <c r="E21" s="4"/>
      <c r="F21" s="4"/>
      <c r="G21" s="7"/>
      <c r="H21" s="7"/>
      <c r="I21" s="7"/>
      <c r="J21" s="13"/>
      <c r="K21" s="15"/>
      <c r="L21" s="24"/>
    </row>
    <row r="22" ht="22" customHeight="1" spans="1:12">
      <c r="A22" s="5">
        <v>19</v>
      </c>
      <c r="B22" s="6"/>
      <c r="C22" s="6"/>
      <c r="D22" s="4"/>
      <c r="E22" s="4"/>
      <c r="F22" s="4"/>
      <c r="G22" s="7"/>
      <c r="H22" s="7"/>
      <c r="I22" s="7"/>
      <c r="J22" s="13"/>
      <c r="K22" s="15"/>
      <c r="L22" s="24"/>
    </row>
    <row r="23" ht="22" customHeight="1" spans="1:12">
      <c r="A23" s="5">
        <v>20</v>
      </c>
      <c r="B23" s="6"/>
      <c r="C23" s="6"/>
      <c r="D23" s="4"/>
      <c r="E23" s="4"/>
      <c r="F23" s="4"/>
      <c r="G23" s="7"/>
      <c r="H23" s="7"/>
      <c r="I23" s="7"/>
      <c r="J23" s="13"/>
      <c r="K23" s="15"/>
      <c r="L23" s="25"/>
    </row>
    <row r="24" ht="22" customHeight="1" spans="1:12">
      <c r="A24" s="8"/>
      <c r="B24" s="9"/>
      <c r="C24" s="9"/>
      <c r="D24" s="9"/>
      <c r="E24" s="9"/>
      <c r="F24" s="9"/>
      <c r="G24" s="19">
        <f>SUM(G4:G23)</f>
        <v>662</v>
      </c>
      <c r="H24" s="19"/>
      <c r="I24" s="9"/>
      <c r="J24" s="13">
        <f>SUM(J4:J23)</f>
        <v>980336.2596</v>
      </c>
      <c r="K24" s="9"/>
      <c r="L24" s="9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opLeftCell="A15" workbookViewId="0">
      <selection activeCell="P21" sqref="P21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2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16</v>
      </c>
      <c r="B2" s="3" t="s">
        <v>1</v>
      </c>
      <c r="C2" s="3" t="s">
        <v>17</v>
      </c>
      <c r="D2" s="3" t="s">
        <v>18</v>
      </c>
      <c r="E2" s="3" t="s">
        <v>19</v>
      </c>
      <c r="F2" s="4" t="s">
        <v>20</v>
      </c>
      <c r="G2" s="3" t="s">
        <v>21</v>
      </c>
      <c r="H2" s="3" t="s">
        <v>22</v>
      </c>
      <c r="I2" s="11" t="s">
        <v>23</v>
      </c>
      <c r="J2" s="11" t="s">
        <v>24</v>
      </c>
      <c r="K2" s="12" t="s">
        <v>25</v>
      </c>
      <c r="L2" s="12" t="s">
        <v>26</v>
      </c>
    </row>
    <row r="3" ht="22" customHeight="1" spans="1:12">
      <c r="A3" s="5">
        <v>1</v>
      </c>
      <c r="B3" s="6">
        <v>45122</v>
      </c>
      <c r="C3" s="6">
        <v>45124</v>
      </c>
      <c r="D3" s="4" t="str">
        <f>贵州农发对账单!D4</f>
        <v>猪白条</v>
      </c>
      <c r="E3" s="4" t="s">
        <v>28</v>
      </c>
      <c r="F3" s="4" t="s">
        <v>29</v>
      </c>
      <c r="G3" s="7">
        <v>185</v>
      </c>
      <c r="H3" s="7">
        <v>15780.46</v>
      </c>
      <c r="I3" s="7">
        <v>17.32</v>
      </c>
      <c r="J3" s="13">
        <f>H3*I3</f>
        <v>273317.5672</v>
      </c>
      <c r="K3" s="14" t="s">
        <v>30</v>
      </c>
      <c r="L3" s="9"/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5"/>
      <c r="L4" s="9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5"/>
      <c r="L5" s="9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5"/>
      <c r="L6" s="9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5"/>
      <c r="L7" s="9"/>
    </row>
    <row r="8" ht="22" customHeight="1" spans="1:12">
      <c r="A8" s="5">
        <v>6</v>
      </c>
      <c r="B8" s="6">
        <v>45122</v>
      </c>
      <c r="C8" s="6">
        <v>45124</v>
      </c>
      <c r="D8" s="4" t="s">
        <v>27</v>
      </c>
      <c r="E8" s="4" t="s">
        <v>32</v>
      </c>
      <c r="F8" s="4" t="s">
        <v>29</v>
      </c>
      <c r="G8" s="7">
        <v>110</v>
      </c>
      <c r="H8" s="7">
        <v>9228.1</v>
      </c>
      <c r="I8" s="7">
        <v>16.22</v>
      </c>
      <c r="J8" s="13">
        <f>H8*I8</f>
        <v>149679.782</v>
      </c>
      <c r="K8" s="14" t="s">
        <v>33</v>
      </c>
      <c r="L8" s="9"/>
    </row>
    <row r="9" ht="22" customHeight="1" spans="1:12">
      <c r="A9" s="5">
        <v>7</v>
      </c>
      <c r="B9" s="6"/>
      <c r="C9" s="6"/>
      <c r="D9" s="4"/>
      <c r="E9" s="4"/>
      <c r="F9" s="4"/>
      <c r="G9" s="7"/>
      <c r="H9" s="7"/>
      <c r="I9" s="7"/>
      <c r="J9" s="13"/>
      <c r="K9" s="15"/>
      <c r="L9" s="9"/>
    </row>
    <row r="10" ht="22" customHeight="1" spans="1:12">
      <c r="A10" s="5">
        <v>8</v>
      </c>
      <c r="B10" s="6"/>
      <c r="C10" s="6"/>
      <c r="D10" s="4"/>
      <c r="E10" s="4"/>
      <c r="F10" s="4"/>
      <c r="G10" s="7"/>
      <c r="H10" s="7"/>
      <c r="I10" s="7"/>
      <c r="J10" s="13"/>
      <c r="K10" s="15"/>
      <c r="L10" s="9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5"/>
      <c r="L11" s="9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5"/>
      <c r="L12" s="9"/>
    </row>
    <row r="13" ht="22" customHeight="1" spans="1:12">
      <c r="A13" s="5">
        <v>11</v>
      </c>
      <c r="B13" s="6">
        <v>45122</v>
      </c>
      <c r="C13" s="6">
        <v>45124</v>
      </c>
      <c r="D13" s="4" t="s">
        <v>27</v>
      </c>
      <c r="E13" s="4" t="s">
        <v>28</v>
      </c>
      <c r="F13" s="4" t="s">
        <v>29</v>
      </c>
      <c r="G13" s="7">
        <v>187</v>
      </c>
      <c r="H13" s="7">
        <v>15754.03</v>
      </c>
      <c r="I13" s="7">
        <v>17.32</v>
      </c>
      <c r="J13" s="13">
        <f>H13*I13</f>
        <v>272859.7996</v>
      </c>
      <c r="K13" s="14" t="s">
        <v>35</v>
      </c>
      <c r="L13" s="9"/>
    </row>
    <row r="14" ht="22" customHeight="1" spans="1:12">
      <c r="A14" s="5">
        <v>12</v>
      </c>
      <c r="B14" s="6"/>
      <c r="C14" s="6"/>
      <c r="D14" s="4"/>
      <c r="E14" s="4"/>
      <c r="F14" s="4"/>
      <c r="G14" s="7"/>
      <c r="H14" s="7"/>
      <c r="I14" s="7"/>
      <c r="J14" s="13"/>
      <c r="K14" s="15"/>
      <c r="L14" s="9"/>
    </row>
    <row r="15" ht="22" customHeight="1" spans="1:12">
      <c r="A15" s="5">
        <v>13</v>
      </c>
      <c r="B15" s="6"/>
      <c r="C15" s="6"/>
      <c r="D15" s="4"/>
      <c r="E15" s="4"/>
      <c r="F15" s="4"/>
      <c r="G15" s="7"/>
      <c r="H15" s="7"/>
      <c r="I15" s="7"/>
      <c r="J15" s="13"/>
      <c r="K15" s="15"/>
      <c r="L15" s="9"/>
    </row>
    <row r="16" ht="22" customHeight="1" spans="1:12">
      <c r="A16" s="5">
        <v>14</v>
      </c>
      <c r="B16" s="6"/>
      <c r="C16" s="6"/>
      <c r="D16" s="4"/>
      <c r="E16" s="4"/>
      <c r="F16" s="4"/>
      <c r="G16" s="7"/>
      <c r="H16" s="7"/>
      <c r="I16" s="7"/>
      <c r="J16" s="13"/>
      <c r="K16" s="15"/>
      <c r="L16" s="9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5"/>
      <c r="L17" s="9"/>
    </row>
    <row r="18" ht="22" customHeight="1" spans="1:12">
      <c r="A18" s="5">
        <v>16</v>
      </c>
      <c r="B18" s="6">
        <v>45122</v>
      </c>
      <c r="C18" s="6">
        <v>45124</v>
      </c>
      <c r="D18" s="4" t="s">
        <v>27</v>
      </c>
      <c r="E18" s="4" t="s">
        <v>37</v>
      </c>
      <c r="F18" s="4" t="s">
        <v>29</v>
      </c>
      <c r="G18" s="7">
        <v>180</v>
      </c>
      <c r="H18" s="7">
        <v>15940</v>
      </c>
      <c r="I18" s="7">
        <v>17.42</v>
      </c>
      <c r="J18" s="13">
        <f>H18*I18</f>
        <v>277674.8</v>
      </c>
      <c r="K18" s="14" t="s">
        <v>38</v>
      </c>
      <c r="L18" s="9"/>
    </row>
    <row r="19" ht="22" customHeight="1" spans="1:12">
      <c r="A19" s="5">
        <v>17</v>
      </c>
      <c r="B19" s="6"/>
      <c r="C19" s="6"/>
      <c r="D19" s="4"/>
      <c r="E19" s="4"/>
      <c r="F19" s="4"/>
      <c r="G19" s="7"/>
      <c r="H19" s="7"/>
      <c r="I19" s="7"/>
      <c r="J19" s="13"/>
      <c r="K19" s="15"/>
      <c r="L19" s="9"/>
    </row>
    <row r="20" ht="22" customHeight="1" spans="1:12">
      <c r="A20" s="5">
        <v>18</v>
      </c>
      <c r="B20" s="6"/>
      <c r="C20" s="6"/>
      <c r="D20" s="4"/>
      <c r="E20" s="4"/>
      <c r="F20" s="4"/>
      <c r="G20" s="7"/>
      <c r="H20" s="7"/>
      <c r="I20" s="7"/>
      <c r="J20" s="13"/>
      <c r="K20" s="15"/>
      <c r="L20" s="9"/>
    </row>
    <row r="21" ht="22" customHeight="1" spans="1:12">
      <c r="A21" s="5">
        <v>19</v>
      </c>
      <c r="B21" s="6"/>
      <c r="C21" s="6"/>
      <c r="D21" s="4"/>
      <c r="E21" s="4"/>
      <c r="F21" s="4"/>
      <c r="G21" s="7"/>
      <c r="H21" s="7"/>
      <c r="I21" s="7"/>
      <c r="J21" s="13"/>
      <c r="K21" s="15"/>
      <c r="L21" s="9"/>
    </row>
    <row r="22" ht="22" customHeight="1" spans="1:12">
      <c r="A22" s="5">
        <v>20</v>
      </c>
      <c r="B22" s="6"/>
      <c r="C22" s="6"/>
      <c r="D22" s="4"/>
      <c r="E22" s="4"/>
      <c r="F22" s="4"/>
      <c r="G22" s="7"/>
      <c r="H22" s="7"/>
      <c r="I22" s="7"/>
      <c r="J22" s="13"/>
      <c r="K22" s="15"/>
      <c r="L22" s="9"/>
    </row>
    <row r="23" ht="22" customHeight="1" spans="1:12">
      <c r="A23" s="8"/>
      <c r="B23" s="9"/>
      <c r="C23" s="9"/>
      <c r="D23" s="9"/>
      <c r="E23" s="9"/>
      <c r="F23" s="9"/>
      <c r="G23" s="10">
        <f>SUM(G3:G22)</f>
        <v>662</v>
      </c>
      <c r="H23" s="10"/>
      <c r="I23" s="9"/>
      <c r="J23" s="13">
        <f>SUM(J3:J22)</f>
        <v>973531.9488</v>
      </c>
      <c r="K23" s="9"/>
      <c r="L23" s="9"/>
    </row>
  </sheetData>
  <mergeCells count="5">
    <mergeCell ref="A1:L1"/>
    <mergeCell ref="K3:K7"/>
    <mergeCell ref="K8:K12"/>
    <mergeCell ref="K13:K17"/>
    <mergeCell ref="K18:K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贵州农发对账单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ASUS</cp:lastModifiedBy>
  <dcterms:created xsi:type="dcterms:W3CDTF">2023-07-18T14:22:00Z</dcterms:created>
  <dcterms:modified xsi:type="dcterms:W3CDTF">2023-07-19T03:46:02Z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2052-12.1.0.15120</vt:lpwstr>
  </property>
</Properties>
</file>