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SOFT\新建文件夹\"/>
    </mc:Choice>
  </mc:AlternateContent>
  <xr:revisionPtr revIDLastSave="0" documentId="13_ncr:1_{802158BB-1427-412C-9D06-EC5B9D528C80}" xr6:coauthVersionLast="47" xr6:coauthVersionMax="47" xr10:uidLastSave="{00000000-0000-0000-0000-000000000000}"/>
  <bookViews>
    <workbookView xWindow="-96" yWindow="0" windowWidth="17472" windowHeight="20976" firstSheet="2" activeTab="5" xr2:uid="{0EFCA1E0-801E-4691-A9A4-FA8C1AB4406B}"/>
  </bookViews>
  <sheets>
    <sheet name="库尔勒分公司" sheetId="1" r:id="rId1"/>
    <sheet name="库分内部往来透视" sheetId="4" r:id="rId2"/>
    <sheet name="库分内部往来科目" sheetId="3" r:id="rId3"/>
    <sheet name="通力房产" sheetId="2" r:id="rId4"/>
    <sheet name="通力房产往来穿透" sheetId="5" r:id="rId5"/>
    <sheet name="代垫穿透" sheetId="12" r:id="rId6"/>
    <sheet name="代垫明细" sheetId="8" r:id="rId7"/>
  </sheets>
  <externalReferences>
    <externalReference r:id="rId8"/>
  </externalReferences>
  <definedNames>
    <definedName name="_xlnm._FilterDatabase" localSheetId="6" hidden="1">代垫明细!$A$1:$J$163</definedName>
    <definedName name="_xlnm._FilterDatabase" localSheetId="0" hidden="1">库尔勒分公司!$A$1:$K$22</definedName>
    <definedName name="_xlnm._FilterDatabase" localSheetId="2" hidden="1">库分内部往来科目!$A$1:$M$151</definedName>
    <definedName name="_xlnm._FilterDatabase" localSheetId="3" hidden="1">通力房产!$A$1:$K$149</definedName>
  </definedNames>
  <calcPr calcId="191029"/>
  <pivotCaches>
    <pivotCache cacheId="2" r:id="rId9"/>
    <pivotCache cacheId="16" r:id="rId10"/>
    <pivotCache cacheId="19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8" i="3" l="1"/>
  <c r="J148" i="3" s="1"/>
  <c r="H149" i="3"/>
  <c r="J149" i="3" s="1"/>
  <c r="H150" i="3"/>
  <c r="J150" i="3" s="1"/>
  <c r="H151" i="3"/>
  <c r="J151" i="3" s="1"/>
  <c r="H3" i="3"/>
  <c r="J3" i="3" s="1"/>
  <c r="H4" i="3"/>
  <c r="J4" i="3" s="1"/>
  <c r="H5" i="3"/>
  <c r="J5" i="3" s="1"/>
  <c r="H6" i="3"/>
  <c r="J6" i="3" s="1"/>
  <c r="H7" i="3"/>
  <c r="J7" i="3" s="1"/>
  <c r="H8" i="3"/>
  <c r="J8" i="3" s="1"/>
  <c r="H9" i="3"/>
  <c r="J9" i="3" s="1"/>
  <c r="K9" i="3" s="1"/>
  <c r="H10" i="3"/>
  <c r="J10" i="3" s="1"/>
  <c r="K10" i="3" s="1"/>
  <c r="H11" i="3"/>
  <c r="J11" i="3" s="1"/>
  <c r="H12" i="3"/>
  <c r="J12" i="3" s="1"/>
  <c r="H13" i="3"/>
  <c r="J13" i="3" s="1"/>
  <c r="H14" i="3"/>
  <c r="J14" i="3" s="1"/>
  <c r="H15" i="3"/>
  <c r="J15" i="3" s="1"/>
  <c r="H16" i="3"/>
  <c r="J16" i="3" s="1"/>
  <c r="H17" i="3"/>
  <c r="J17" i="3" s="1"/>
  <c r="H18" i="3"/>
  <c r="J18" i="3" s="1"/>
  <c r="H19" i="3"/>
  <c r="J19" i="3" s="1"/>
  <c r="H20" i="3"/>
  <c r="J20" i="3" s="1"/>
  <c r="H21" i="3"/>
  <c r="J21" i="3" s="1"/>
  <c r="H22" i="3"/>
  <c r="J22" i="3" s="1"/>
  <c r="H23" i="3"/>
  <c r="J23" i="3" s="1"/>
  <c r="H24" i="3"/>
  <c r="J24" i="3" s="1"/>
  <c r="H25" i="3"/>
  <c r="J25" i="3" s="1"/>
  <c r="H26" i="3"/>
  <c r="J26" i="3" s="1"/>
  <c r="H27" i="3"/>
  <c r="J27" i="3" s="1"/>
  <c r="H28" i="3"/>
  <c r="J28" i="3" s="1"/>
  <c r="H29" i="3"/>
  <c r="J29" i="3" s="1"/>
  <c r="H30" i="3"/>
  <c r="J30" i="3" s="1"/>
  <c r="K30" i="3" s="1"/>
  <c r="H31" i="3"/>
  <c r="J31" i="3" s="1"/>
  <c r="H32" i="3"/>
  <c r="J32" i="3" s="1"/>
  <c r="H33" i="3"/>
  <c r="J33" i="3" s="1"/>
  <c r="H34" i="3"/>
  <c r="J34" i="3" s="1"/>
  <c r="H35" i="3"/>
  <c r="J35" i="3" s="1"/>
  <c r="H36" i="3"/>
  <c r="J36" i="3" s="1"/>
  <c r="H37" i="3"/>
  <c r="J37" i="3" s="1"/>
  <c r="H38" i="3"/>
  <c r="J38" i="3" s="1"/>
  <c r="H39" i="3"/>
  <c r="J39" i="3" s="1"/>
  <c r="H40" i="3"/>
  <c r="J40" i="3" s="1"/>
  <c r="H41" i="3"/>
  <c r="J41" i="3" s="1"/>
  <c r="H42" i="3"/>
  <c r="J42" i="3" s="1"/>
  <c r="H43" i="3"/>
  <c r="J43" i="3" s="1"/>
  <c r="H44" i="3"/>
  <c r="J44" i="3" s="1"/>
  <c r="H45" i="3"/>
  <c r="J45" i="3" s="1"/>
  <c r="H46" i="3"/>
  <c r="J46" i="3" s="1"/>
  <c r="H47" i="3"/>
  <c r="J47" i="3" s="1"/>
  <c r="H48" i="3"/>
  <c r="J48" i="3" s="1"/>
  <c r="H49" i="3"/>
  <c r="J49" i="3" s="1"/>
  <c r="K49" i="3" s="1"/>
  <c r="H50" i="3"/>
  <c r="J50" i="3" s="1"/>
  <c r="H51" i="3"/>
  <c r="J51" i="3" s="1"/>
  <c r="H52" i="3"/>
  <c r="J52" i="3" s="1"/>
  <c r="H53" i="3"/>
  <c r="J53" i="3" s="1"/>
  <c r="H54" i="3"/>
  <c r="J54" i="3" s="1"/>
  <c r="H55" i="3"/>
  <c r="J55" i="3" s="1"/>
  <c r="H56" i="3"/>
  <c r="J56" i="3" s="1"/>
  <c r="H57" i="3"/>
  <c r="J57" i="3" s="1"/>
  <c r="H58" i="3"/>
  <c r="J58" i="3" s="1"/>
  <c r="H59" i="3"/>
  <c r="J59" i="3" s="1"/>
  <c r="H60" i="3"/>
  <c r="J60" i="3" s="1"/>
  <c r="H61" i="3"/>
  <c r="J61" i="3" s="1"/>
  <c r="H62" i="3"/>
  <c r="J62" i="3" s="1"/>
  <c r="H63" i="3"/>
  <c r="J63" i="3" s="1"/>
  <c r="H64" i="3"/>
  <c r="J64" i="3" s="1"/>
  <c r="H65" i="3"/>
  <c r="J65" i="3" s="1"/>
  <c r="H66" i="3"/>
  <c r="J66" i="3" s="1"/>
  <c r="H67" i="3"/>
  <c r="J67" i="3" s="1"/>
  <c r="H68" i="3"/>
  <c r="J68" i="3" s="1"/>
  <c r="H69" i="3"/>
  <c r="J69" i="3" s="1"/>
  <c r="H70" i="3"/>
  <c r="J70" i="3" s="1"/>
  <c r="K70" i="3" s="1"/>
  <c r="H71" i="3"/>
  <c r="J71" i="3" s="1"/>
  <c r="H72" i="3"/>
  <c r="J72" i="3" s="1"/>
  <c r="H73" i="3"/>
  <c r="J73" i="3" s="1"/>
  <c r="H74" i="3"/>
  <c r="J74" i="3" s="1"/>
  <c r="H75" i="3"/>
  <c r="J75" i="3" s="1"/>
  <c r="H76" i="3"/>
  <c r="J76" i="3" s="1"/>
  <c r="H77" i="3"/>
  <c r="J77" i="3" s="1"/>
  <c r="H78" i="3"/>
  <c r="J78" i="3" s="1"/>
  <c r="H79" i="3"/>
  <c r="J79" i="3" s="1"/>
  <c r="H80" i="3"/>
  <c r="J80" i="3" s="1"/>
  <c r="H81" i="3"/>
  <c r="J81" i="3" s="1"/>
  <c r="H82" i="3"/>
  <c r="J82" i="3" s="1"/>
  <c r="H83" i="3"/>
  <c r="J83" i="3" s="1"/>
  <c r="H84" i="3"/>
  <c r="J84" i="3" s="1"/>
  <c r="H85" i="3"/>
  <c r="J85" i="3" s="1"/>
  <c r="H86" i="3"/>
  <c r="J86" i="3" s="1"/>
  <c r="H87" i="3"/>
  <c r="J87" i="3" s="1"/>
  <c r="H88" i="3"/>
  <c r="J88" i="3" s="1"/>
  <c r="K88" i="3" s="1"/>
  <c r="H89" i="3"/>
  <c r="J89" i="3" s="1"/>
  <c r="H90" i="3"/>
  <c r="J90" i="3" s="1"/>
  <c r="H91" i="3"/>
  <c r="J91" i="3" s="1"/>
  <c r="H92" i="3"/>
  <c r="J92" i="3" s="1"/>
  <c r="H93" i="3"/>
  <c r="J93" i="3" s="1"/>
  <c r="H94" i="3"/>
  <c r="J94" i="3" s="1"/>
  <c r="H95" i="3"/>
  <c r="J95" i="3" s="1"/>
  <c r="H96" i="3"/>
  <c r="J96" i="3" s="1"/>
  <c r="H97" i="3"/>
  <c r="J97" i="3" s="1"/>
  <c r="H98" i="3"/>
  <c r="J98" i="3" s="1"/>
  <c r="H99" i="3"/>
  <c r="J99" i="3" s="1"/>
  <c r="H100" i="3"/>
  <c r="J100" i="3" s="1"/>
  <c r="H101" i="3"/>
  <c r="J101" i="3" s="1"/>
  <c r="H102" i="3"/>
  <c r="J102" i="3" s="1"/>
  <c r="H103" i="3"/>
  <c r="J103" i="3" s="1"/>
  <c r="H104" i="3"/>
  <c r="J104" i="3" s="1"/>
  <c r="H105" i="3"/>
  <c r="J105" i="3" s="1"/>
  <c r="H106" i="3"/>
  <c r="J106" i="3" s="1"/>
  <c r="K106" i="3" s="1"/>
  <c r="H107" i="3"/>
  <c r="J107" i="3" s="1"/>
  <c r="H108" i="3"/>
  <c r="J108" i="3" s="1"/>
  <c r="H109" i="3"/>
  <c r="J109" i="3" s="1"/>
  <c r="H110" i="3"/>
  <c r="J110" i="3" s="1"/>
  <c r="H111" i="3"/>
  <c r="J111" i="3" s="1"/>
  <c r="H112" i="3"/>
  <c r="J112" i="3" s="1"/>
  <c r="H113" i="3"/>
  <c r="J113" i="3" s="1"/>
  <c r="H114" i="3"/>
  <c r="J114" i="3" s="1"/>
  <c r="H115" i="3"/>
  <c r="J115" i="3" s="1"/>
  <c r="H116" i="3"/>
  <c r="J116" i="3" s="1"/>
  <c r="H117" i="3"/>
  <c r="J117" i="3" s="1"/>
  <c r="H118" i="3"/>
  <c r="J118" i="3" s="1"/>
  <c r="H119" i="3"/>
  <c r="J119" i="3" s="1"/>
  <c r="H120" i="3"/>
  <c r="J120" i="3" s="1"/>
  <c r="H121" i="3"/>
  <c r="J121" i="3" s="1"/>
  <c r="H122" i="3"/>
  <c r="J122" i="3" s="1"/>
  <c r="H123" i="3"/>
  <c r="J123" i="3" s="1"/>
  <c r="H124" i="3"/>
  <c r="J124" i="3" s="1"/>
  <c r="K124" i="3" s="1"/>
  <c r="H125" i="3"/>
  <c r="J125" i="3" s="1"/>
  <c r="H126" i="3"/>
  <c r="J126" i="3" s="1"/>
  <c r="H127" i="3"/>
  <c r="J127" i="3" s="1"/>
  <c r="H128" i="3"/>
  <c r="J128" i="3" s="1"/>
  <c r="H129" i="3"/>
  <c r="J129" i="3" s="1"/>
  <c r="H130" i="3"/>
  <c r="J130" i="3" s="1"/>
  <c r="H131" i="3"/>
  <c r="J131" i="3" s="1"/>
  <c r="H132" i="3"/>
  <c r="J132" i="3" s="1"/>
  <c r="H133" i="3"/>
  <c r="J133" i="3" s="1"/>
  <c r="H134" i="3"/>
  <c r="J134" i="3" s="1"/>
  <c r="H135" i="3"/>
  <c r="J135" i="3" s="1"/>
  <c r="H136" i="3"/>
  <c r="J136" i="3" s="1"/>
  <c r="H137" i="3"/>
  <c r="J137" i="3" s="1"/>
  <c r="H138" i="3"/>
  <c r="J138" i="3" s="1"/>
  <c r="H139" i="3"/>
  <c r="J139" i="3" s="1"/>
  <c r="H140" i="3"/>
  <c r="J140" i="3" s="1"/>
  <c r="H141" i="3"/>
  <c r="J141" i="3" s="1"/>
  <c r="H142" i="3"/>
  <c r="J142" i="3" s="1"/>
  <c r="K142" i="3" s="1"/>
  <c r="H143" i="3"/>
  <c r="J143" i="3" s="1"/>
  <c r="H144" i="3"/>
  <c r="J144" i="3" s="1"/>
  <c r="H145" i="3"/>
  <c r="J145" i="3" s="1"/>
  <c r="H146" i="3"/>
  <c r="J146" i="3" s="1"/>
  <c r="H147" i="3"/>
  <c r="J147" i="3" s="1"/>
  <c r="H2" i="3"/>
  <c r="J2" i="3" s="1"/>
  <c r="K11" i="3" l="1"/>
  <c r="K66" i="3"/>
  <c r="K64" i="3"/>
  <c r="K62" i="3"/>
  <c r="K135" i="3"/>
  <c r="K78" i="3"/>
  <c r="K95" i="3"/>
  <c r="K58" i="3"/>
  <c r="K48" i="3"/>
  <c r="K139" i="3"/>
  <c r="K103" i="3"/>
  <c r="K46" i="3"/>
  <c r="K7" i="3"/>
  <c r="K136" i="3"/>
  <c r="K43" i="3"/>
  <c r="K117" i="3"/>
  <c r="K96" i="3"/>
  <c r="K60" i="3"/>
  <c r="K41" i="3"/>
  <c r="K22" i="3"/>
  <c r="K112" i="3"/>
  <c r="K57" i="3"/>
  <c r="K140" i="3"/>
  <c r="K119" i="3"/>
  <c r="K44" i="3"/>
  <c r="K80" i="3"/>
  <c r="K24" i="3"/>
  <c r="K97" i="3"/>
  <c r="K42" i="3"/>
  <c r="K114" i="3"/>
  <c r="K133" i="3"/>
  <c r="K59" i="3"/>
  <c r="K17" i="3"/>
  <c r="K94" i="3"/>
  <c r="K128" i="3"/>
  <c r="K110" i="3"/>
  <c r="K92" i="3"/>
  <c r="K74" i="3"/>
  <c r="K56" i="3"/>
  <c r="K34" i="3"/>
  <c r="K14" i="3"/>
  <c r="K105" i="3"/>
  <c r="K104" i="3"/>
  <c r="K47" i="3"/>
  <c r="K8" i="3"/>
  <c r="K85" i="3"/>
  <c r="K27" i="3"/>
  <c r="K138" i="3"/>
  <c r="K102" i="3"/>
  <c r="K26" i="3"/>
  <c r="K137" i="3"/>
  <c r="K61" i="3"/>
  <c r="K2" i="3"/>
  <c r="K77" i="3"/>
  <c r="K130" i="3"/>
  <c r="K16" i="3"/>
  <c r="K111" i="3"/>
  <c r="K75" i="3"/>
  <c r="K15" i="3"/>
  <c r="K145" i="3"/>
  <c r="K127" i="3"/>
  <c r="K109" i="3"/>
  <c r="K91" i="3"/>
  <c r="K73" i="3"/>
  <c r="K55" i="3"/>
  <c r="K33" i="3"/>
  <c r="K13" i="3"/>
  <c r="K123" i="3"/>
  <c r="K87" i="3"/>
  <c r="K29" i="3"/>
  <c r="K122" i="3"/>
  <c r="K28" i="3"/>
  <c r="K65" i="3"/>
  <c r="K81" i="3"/>
  <c r="K63" i="3"/>
  <c r="K25" i="3"/>
  <c r="L2" i="3"/>
  <c r="K98" i="3"/>
  <c r="K18" i="3"/>
  <c r="K134" i="3"/>
  <c r="K76" i="3"/>
  <c r="K149" i="3"/>
  <c r="K93" i="3"/>
  <c r="K38" i="3"/>
  <c r="K144" i="3"/>
  <c r="K126" i="3"/>
  <c r="K108" i="3"/>
  <c r="K90" i="3"/>
  <c r="K72" i="3"/>
  <c r="K54" i="3"/>
  <c r="K32" i="3"/>
  <c r="K12" i="3"/>
  <c r="K141" i="3"/>
  <c r="K69" i="3"/>
  <c r="K86" i="3"/>
  <c r="K121" i="3"/>
  <c r="K120" i="3"/>
  <c r="K82" i="3"/>
  <c r="K45" i="3"/>
  <c r="K6" i="3"/>
  <c r="K101" i="3"/>
  <c r="K118" i="3"/>
  <c r="K79" i="3"/>
  <c r="K23" i="3"/>
  <c r="K113" i="3"/>
  <c r="K40" i="3"/>
  <c r="K39" i="3"/>
  <c r="K129" i="3"/>
  <c r="K143" i="3"/>
  <c r="K125" i="3"/>
  <c r="K107" i="3"/>
  <c r="K89" i="3"/>
  <c r="K71" i="3"/>
  <c r="K50" i="3"/>
  <c r="K31" i="3"/>
  <c r="K53" i="3"/>
  <c r="K37" i="3"/>
  <c r="K21" i="3"/>
  <c r="K5" i="3"/>
  <c r="K148" i="3"/>
  <c r="K132" i="3"/>
  <c r="K116" i="3"/>
  <c r="K100" i="3"/>
  <c r="K84" i="3"/>
  <c r="K68" i="3"/>
  <c r="K52" i="3"/>
  <c r="K36" i="3"/>
  <c r="K20" i="3"/>
  <c r="K4" i="3"/>
  <c r="K147" i="3"/>
  <c r="K131" i="3"/>
  <c r="K115" i="3"/>
  <c r="K99" i="3"/>
  <c r="K83" i="3"/>
  <c r="K67" i="3"/>
  <c r="K51" i="3"/>
  <c r="K35" i="3"/>
  <c r="K19" i="3"/>
  <c r="K3" i="3"/>
</calcChain>
</file>

<file path=xl/sharedStrings.xml><?xml version="1.0" encoding="utf-8"?>
<sst xmlns="http://schemas.openxmlformats.org/spreadsheetml/2006/main" count="1649" uniqueCount="363">
  <si>
    <t>id</t>
  </si>
  <si>
    <t>账簿</t>
  </si>
  <si>
    <t>年</t>
  </si>
  <si>
    <t>月</t>
  </si>
  <si>
    <t>号</t>
  </si>
  <si>
    <t>摘要</t>
  </si>
  <si>
    <t>科目编码</t>
  </si>
  <si>
    <t>科目全称</t>
  </si>
  <si>
    <t>kdbm</t>
  </si>
  <si>
    <t>发生额</t>
  </si>
  <si>
    <t>11-22为公司内部往来清晰将2020年1月-2021年11月16日房产总公司账往来分立</t>
  </si>
  <si>
    <t>其他应收款_供应商往来</t>
  </si>
  <si>
    <t>11-24农商2813转款总公司</t>
  </si>
  <si>
    <t>12-10计提发放11月工资代扣社保及个税</t>
  </si>
  <si>
    <t>12-31计提利息支出</t>
  </si>
  <si>
    <t>1-05库尔勒银行72392转款通力房产总公司</t>
  </si>
  <si>
    <t>1-12计提发放12月工资代扣社保、补充医疗及个税</t>
  </si>
  <si>
    <t>2-14计提发放1月工资</t>
  </si>
  <si>
    <t>2-21农商2813转款总公司</t>
  </si>
  <si>
    <t>4-12计提3月工资代扣社保个税</t>
  </si>
  <si>
    <t>4-13/14库尔勒银行72392建行406、农商2813转款房产总公司</t>
  </si>
  <si>
    <t>5-13计提4月工资代扣社保及个税</t>
  </si>
  <si>
    <t>5-21经税代检查总公司确认无法出具2021年12月261#凭证暂估利息费用发票</t>
  </si>
  <si>
    <t>5-27农商2813转款通力房产总公司</t>
  </si>
  <si>
    <t>6-10计提发放4月工资</t>
  </si>
  <si>
    <t>7-14计提发放6月工资代扣社保及个税</t>
  </si>
  <si>
    <t>8-10发放7月工资</t>
  </si>
  <si>
    <t>9-14计提发放8月工资</t>
  </si>
  <si>
    <t>10-13发放9月工资</t>
  </si>
  <si>
    <t>11-10发放10月工资</t>
  </si>
  <si>
    <t>12-12计提发放11月工资代扣社保及个税</t>
  </si>
  <si>
    <t>期初结转</t>
  </si>
  <si>
    <t>贷款转库尔勒分公司</t>
  </si>
  <si>
    <t>转款</t>
  </si>
  <si>
    <t>通力股份公司转款</t>
  </si>
  <si>
    <t>转款库尔勒分公司</t>
  </si>
  <si>
    <t>库尔勒分公司垫付宝发公司款</t>
  </si>
  <si>
    <t>库尔勒分公司垫付二月工资</t>
  </si>
  <si>
    <t>阿克苏通力垫付库尔勒分公司款</t>
  </si>
  <si>
    <t>库尔勒分公司转款</t>
  </si>
  <si>
    <t>库尔勒分公司垫付四月工资</t>
  </si>
  <si>
    <t>库尔勒分公司垫付1月工资</t>
  </si>
  <si>
    <t>库尔勒分公司垫付5月工资</t>
  </si>
  <si>
    <t>库尔勒分公司垫付阿克苏通力款</t>
  </si>
  <si>
    <t>宝发公司垫付库尔勒分公司款</t>
  </si>
  <si>
    <t>库尔勒分公司垫付7月工资</t>
  </si>
  <si>
    <t>库尔勒分公司垫付报票</t>
  </si>
  <si>
    <t>库尔勒分公司垫付8月工资</t>
  </si>
  <si>
    <t>库尔勒分公司垫付9月工资</t>
  </si>
  <si>
    <t>阿克苏分公司垫付库尔勒分公司款</t>
  </si>
  <si>
    <t>库尔勒分公司垫付律师服务费</t>
  </si>
  <si>
    <t>库尔勒分公司垫付10月工资</t>
  </si>
  <si>
    <t>库尔勒分公司垫付11月工资</t>
  </si>
  <si>
    <t>库尔勒分公司垫付2020年12月工资</t>
  </si>
  <si>
    <t>58#小区退还政府</t>
  </si>
  <si>
    <t>库尔勒分公司垫付1-2月工资</t>
  </si>
  <si>
    <t>库尔勒分公司垫3月工资</t>
  </si>
  <si>
    <t>库尔勒分公司垫4月工资</t>
  </si>
  <si>
    <t>库尔勒分公司垫5月工资</t>
  </si>
  <si>
    <t>库尔勒分公司垫6月工资</t>
  </si>
  <si>
    <t>库尔勒分公司垫8月工资</t>
  </si>
  <si>
    <t>调2021年2月3#凭证</t>
  </si>
  <si>
    <t>58#小区政府收回，成本转出</t>
  </si>
  <si>
    <t>其他应付款_供应商往来</t>
  </si>
  <si>
    <t>宝发公司转款库尔勒分公司</t>
  </si>
  <si>
    <t>库尔勒分公司垫付2021.12月工资</t>
  </si>
  <si>
    <t>库尔勒分公司垫付2月工资</t>
  </si>
  <si>
    <t>宝发公司垫付库尔勒分公司借款</t>
  </si>
  <si>
    <t>通力房产库尔勒分公司转款</t>
  </si>
  <si>
    <t>库尔勒分公司垫付2022年3-11月工资</t>
  </si>
  <si>
    <t>垫付</t>
    <phoneticPr fontId="3" type="noConversion"/>
  </si>
  <si>
    <t>备注</t>
    <phoneticPr fontId="3" type="noConversion"/>
  </si>
  <si>
    <t>核销</t>
    <phoneticPr fontId="3" type="noConversion"/>
  </si>
  <si>
    <t>特殊</t>
    <phoneticPr fontId="3" type="noConversion"/>
  </si>
  <si>
    <t>工资</t>
    <phoneticPr fontId="3" type="noConversion"/>
  </si>
  <si>
    <t>日期</t>
  </si>
  <si>
    <t>凭证字</t>
  </si>
  <si>
    <t>凭证号</t>
  </si>
  <si>
    <t>借方金额</t>
  </si>
  <si>
    <t>贷方金额</t>
  </si>
  <si>
    <t>2020/3/31</t>
  </si>
  <si>
    <t>记</t>
  </si>
  <si>
    <t>3-11/17还新疆通力房地产总公司（宝发）款</t>
  </si>
  <si>
    <t>3-18还通力房产总公司款</t>
  </si>
  <si>
    <t>3-30还总公司（宝发）款</t>
  </si>
  <si>
    <t>3-19发放2月工资</t>
  </si>
  <si>
    <t>2020/4/30</t>
  </si>
  <si>
    <t>4-3还总公司款（宝发）</t>
  </si>
  <si>
    <t>4-13还总公司款（宝发）</t>
  </si>
  <si>
    <t>4-16还总公司款（宝发）</t>
  </si>
  <si>
    <t>4-20支管丽萍报缴纳网上申报服务费</t>
  </si>
  <si>
    <t>4-20还总公司款（宝发）</t>
  </si>
  <si>
    <t>4-10借总公司款</t>
  </si>
  <si>
    <t>4-14借总公司款</t>
  </si>
  <si>
    <t>4-23借总公司款</t>
  </si>
  <si>
    <t>4-27还总公司款</t>
  </si>
  <si>
    <t>2020/5/8</t>
  </si>
  <si>
    <t>5-7还总公司款（宝发）</t>
  </si>
  <si>
    <t>2020/5/12</t>
  </si>
  <si>
    <t>5-12还总公司款</t>
  </si>
  <si>
    <t>2020/5/13</t>
  </si>
  <si>
    <t>5-14还总公司款（宝发）</t>
  </si>
  <si>
    <t>2020/5/21</t>
  </si>
  <si>
    <t>5-14收总公司还款（阿克苏公司）</t>
  </si>
  <si>
    <t>发放4月工资</t>
  </si>
  <si>
    <t>5-20总公司往来（宝发）</t>
  </si>
  <si>
    <t>5-18农商行转款总公司（福宇房产）</t>
  </si>
  <si>
    <t>2020/5/26</t>
  </si>
  <si>
    <t>5-26还总公司款（宝发）</t>
  </si>
  <si>
    <t>2020/5/29</t>
  </si>
  <si>
    <t>5-27总公司借款（宝发）</t>
  </si>
  <si>
    <t>5-29总公司借款（宝发）</t>
  </si>
  <si>
    <t>5-29总公司借款</t>
  </si>
  <si>
    <t>5-22还总公司款（宝发）</t>
  </si>
  <si>
    <t>2020/6/10</t>
  </si>
  <si>
    <t>6-9借总公司款</t>
  </si>
  <si>
    <t>2020/6/15</t>
  </si>
  <si>
    <t>6-15转总公司（宝发）</t>
  </si>
  <si>
    <t>2020/6/18</t>
  </si>
  <si>
    <t>6-17借总公司款</t>
  </si>
  <si>
    <t>6-18转款总公司</t>
  </si>
  <si>
    <t>调4月139#凭证工资发放漏记7600元</t>
  </si>
  <si>
    <t>2020/6/19</t>
  </si>
  <si>
    <t>6-17转款总公司（宝发）</t>
  </si>
  <si>
    <t>6-22转总公司（宝发）</t>
  </si>
  <si>
    <t>6-20发放5月工资</t>
  </si>
  <si>
    <t>调3月99#凭证发放1月份工资漏记发放5928元</t>
  </si>
  <si>
    <t>2020/6/28</t>
  </si>
  <si>
    <t>6-23/25收总公司转款（宝发）</t>
  </si>
  <si>
    <t>6-29总公司转款（宝发）</t>
  </si>
  <si>
    <t>2020/6/30</t>
  </si>
  <si>
    <t>6-30转款总公司</t>
  </si>
  <si>
    <t>6-30总公司转款（宝发）</t>
  </si>
  <si>
    <t>2020/7/3</t>
  </si>
  <si>
    <t>7-1库尔勒银行转款总公司</t>
  </si>
  <si>
    <t>2020/7/13</t>
  </si>
  <si>
    <t>7-10转总公司款（宝发）</t>
  </si>
  <si>
    <t>7-13转款总公司（宝发）</t>
  </si>
  <si>
    <t>2020/7/21</t>
  </si>
  <si>
    <t>7-17发放6月工资</t>
  </si>
  <si>
    <t>7-20高建梅报票（数字证书费）</t>
  </si>
  <si>
    <t>2020/8/29</t>
  </si>
  <si>
    <t>8-18农商2813转款宝发农资</t>
  </si>
  <si>
    <t>8-19发放7月工资</t>
  </si>
  <si>
    <t>8-25宝发转款库尔勒银行</t>
  </si>
  <si>
    <t>8-26库尔勒银行转款总公司（阿克苏通力）</t>
  </si>
  <si>
    <t>2020/8/31</t>
  </si>
  <si>
    <t>8-31库尔勒银行72392转款宝发农资</t>
  </si>
  <si>
    <t>预付巴州青橄榄景观轴亮化工程款</t>
  </si>
  <si>
    <t>3-16总公司转款72392</t>
  </si>
  <si>
    <t>3-17/20/25转款总公司</t>
  </si>
  <si>
    <t>2020/9/4</t>
  </si>
  <si>
    <t>9-4库尔勒银行72392转款宝发</t>
  </si>
  <si>
    <t>2020/9/14</t>
  </si>
  <si>
    <t>9-14张璐燕报费用</t>
  </si>
  <si>
    <t>9-14转款宝发农资</t>
  </si>
  <si>
    <t>9-10/14转款宝发</t>
  </si>
  <si>
    <t>2020/9/17</t>
  </si>
  <si>
    <t>9-17转款宝发</t>
  </si>
  <si>
    <t>2020/9/19</t>
  </si>
  <si>
    <t>9-18转款总公司</t>
  </si>
  <si>
    <t>2020/9/23</t>
  </si>
  <si>
    <t>9-18发放8月工资</t>
  </si>
  <si>
    <t>2020/9/27</t>
  </si>
  <si>
    <t>9-25农商转款宝发</t>
  </si>
  <si>
    <t>2020/10/14</t>
  </si>
  <si>
    <t>10-12新疆通力阿克苏分公司转款2392</t>
  </si>
  <si>
    <t>10-12阿克苏通力公司转款72392</t>
  </si>
  <si>
    <t>10-14转款宝发农资</t>
  </si>
  <si>
    <t>2020/10/22</t>
  </si>
  <si>
    <t>10-16阿克苏房产转款72392</t>
  </si>
  <si>
    <t>2020/10/30</t>
  </si>
  <si>
    <t>10-22发放9月工资</t>
  </si>
  <si>
    <t>10-26库尔勒银行72392转款阿克苏通力</t>
  </si>
  <si>
    <t>10-27库尔勒银行72392转款宝发农资</t>
  </si>
  <si>
    <t>10-28库尔勒银行72392转款通力房产公司</t>
  </si>
  <si>
    <t>2020/10/31</t>
  </si>
  <si>
    <t>10-31调3月101#凭证发放1月工资记账错误</t>
  </si>
  <si>
    <t>2020/11/7</t>
  </si>
  <si>
    <t>11-06代总公司支付盈科法律服务费</t>
  </si>
  <si>
    <t>11-5库尔勒农商行转款阿克苏通力</t>
  </si>
  <si>
    <t>2020/11/14</t>
  </si>
  <si>
    <t>11-12付宝发借款</t>
  </si>
  <si>
    <t>2020/11/26</t>
  </si>
  <si>
    <t>2020/12/16</t>
  </si>
  <si>
    <t>12-15农商2813转款总公司</t>
  </si>
  <si>
    <t>12-15转款宝发农资</t>
  </si>
  <si>
    <t>2020/12/17</t>
  </si>
  <si>
    <t>12-15转款许露丹、许敏、许翠玲（2020年度工资）</t>
  </si>
  <si>
    <t>2020/12/22</t>
  </si>
  <si>
    <t>12-21计提发放11月工资</t>
  </si>
  <si>
    <t>2020/12/23</t>
  </si>
  <si>
    <t>12-23宝发农资转款库尔勒银行72392</t>
  </si>
  <si>
    <t>2020/12/30</t>
  </si>
  <si>
    <t>12-8农商转通力房产</t>
  </si>
  <si>
    <t>12-18农商转款宝发</t>
  </si>
  <si>
    <t>12-8转通力</t>
  </si>
  <si>
    <t>12-18转宝发</t>
  </si>
  <si>
    <t>2021/1/9</t>
  </si>
  <si>
    <t>1-8转款宝发</t>
  </si>
  <si>
    <t>2021/1/11</t>
  </si>
  <si>
    <t>1-11转款宝发</t>
  </si>
  <si>
    <t>2021/1/20</t>
  </si>
  <si>
    <t>1-18库尔勒银行72392转款总公司</t>
  </si>
  <si>
    <t>2021/1/23</t>
  </si>
  <si>
    <t>1-19库尔勒银行72392转款总公司</t>
  </si>
  <si>
    <t>1-18发放12月工资</t>
  </si>
  <si>
    <t>2021/1/29</t>
  </si>
  <si>
    <t>1-28通力房产（总公司）转款农商2813</t>
  </si>
  <si>
    <t>2021/2/5</t>
  </si>
  <si>
    <t>2-4库尔勒银行转款宝发</t>
  </si>
  <si>
    <t>计提发放1-2月工资代扣社保及个税</t>
  </si>
  <si>
    <t>2021/2/20</t>
  </si>
  <si>
    <t>2-8宝发转库尔勒银行72392</t>
  </si>
  <si>
    <t>2-8总公司转款库尔勒银行72392</t>
  </si>
  <si>
    <t>2021/3/10</t>
  </si>
  <si>
    <t>3-9宝发农资转款农商2813</t>
  </si>
  <si>
    <t>3-10农商2813转款宝发</t>
  </si>
  <si>
    <t>3-10农商2813转款总公司</t>
  </si>
  <si>
    <t>2021/3/19</t>
  </si>
  <si>
    <t>3-19库尔勒银行2813转款宝发</t>
  </si>
  <si>
    <t>2021/3/31</t>
  </si>
  <si>
    <t>3-30农商2813转款宝发</t>
  </si>
  <si>
    <t>2021/4/8</t>
  </si>
  <si>
    <t>4-7宝发农资转款农商2813</t>
  </si>
  <si>
    <t>4-7农商2813转款宝发</t>
  </si>
  <si>
    <t>2021/4/10</t>
  </si>
  <si>
    <t>4-9农商2813转款宝发</t>
  </si>
  <si>
    <t>2021/4/13</t>
  </si>
  <si>
    <t>4-12农商2813转款宝发</t>
  </si>
  <si>
    <t>2021/4/16</t>
  </si>
  <si>
    <t>4-13计提发放3月工资代扣社保及个税</t>
  </si>
  <si>
    <t>2021/4/21</t>
  </si>
  <si>
    <t>4-19农商2813转款宝发</t>
  </si>
  <si>
    <t>2021/4/29</t>
  </si>
  <si>
    <t>4-29农商2813转款宝发</t>
  </si>
  <si>
    <t>4-16农商转款宝发</t>
  </si>
  <si>
    <t>2021/5/11</t>
  </si>
  <si>
    <t>5-08农商行2813转款宝发</t>
  </si>
  <si>
    <t>2021/5/21</t>
  </si>
  <si>
    <t>5-14计提发放4月工资</t>
  </si>
  <si>
    <t>2021/5/25</t>
  </si>
  <si>
    <t>5-25农商2813转款总公司（宝发）</t>
  </si>
  <si>
    <t>5-25总公司转款库尔勒银行72392</t>
  </si>
  <si>
    <t>2021/5/27</t>
  </si>
  <si>
    <t>5-27总公司转款库尔勒银行72392</t>
  </si>
  <si>
    <t>2021/6/9</t>
  </si>
  <si>
    <t>6-4农商转款总公司（宝发农资）</t>
  </si>
  <si>
    <t>6-07农商2813转款总公司（宝发）</t>
  </si>
  <si>
    <t>6-4库尔勒银行72392转款总公司（宝发）</t>
  </si>
  <si>
    <t>2021/6/12</t>
  </si>
  <si>
    <t>计提发放5月工资代扣社保个人及个税（李淑群工资）</t>
  </si>
  <si>
    <t>6-11库尔勒银行72392转款总公司（利息）</t>
  </si>
  <si>
    <t>2021/6/17</t>
  </si>
  <si>
    <t>6-15农商转款总公司（宝发）</t>
  </si>
  <si>
    <t>2021/6/29</t>
  </si>
  <si>
    <t>6-29农商2813转款总公司（宝发）</t>
  </si>
  <si>
    <t>2021/6/30</t>
  </si>
  <si>
    <t>6-29总公司转款建行</t>
  </si>
  <si>
    <t>2021/7/7</t>
  </si>
  <si>
    <t>7-5总公司转款2813</t>
  </si>
  <si>
    <t>2021/7/8</t>
  </si>
  <si>
    <t>7-8库尔勒银行转款宝发</t>
  </si>
  <si>
    <t>2021/7/12</t>
  </si>
  <si>
    <t>7-10发放6月工资</t>
  </si>
  <si>
    <t>2021/7/13</t>
  </si>
  <si>
    <t>7-12农商2813转款总公司（宝发）</t>
  </si>
  <si>
    <t>2021/7/27</t>
  </si>
  <si>
    <t>7-27农商2813转款总公司（宝发）</t>
  </si>
  <si>
    <t>2021/7/29</t>
  </si>
  <si>
    <t>7-29总公司（宝发）转款72392</t>
  </si>
  <si>
    <t>2021/8/6</t>
  </si>
  <si>
    <t>8-05转款总公司（宝发）</t>
  </si>
  <si>
    <t>2021/8/12</t>
  </si>
  <si>
    <t>8-11计提发放7月工资</t>
  </si>
  <si>
    <t>2021/8/17</t>
  </si>
  <si>
    <t>8-16总公司转款2813</t>
  </si>
  <si>
    <t>2021/8/18</t>
  </si>
  <si>
    <t>8-17/18总公司转款库尔勒银行72392</t>
  </si>
  <si>
    <t>2021/8/24</t>
  </si>
  <si>
    <t>8-24农商2813转款总公司（宝发）</t>
  </si>
  <si>
    <t>2021/9/12</t>
  </si>
  <si>
    <t>9-10计提发放8月工资代扣社保及个税</t>
  </si>
  <si>
    <t>2021/9/17</t>
  </si>
  <si>
    <t>9-14库尔勒银行72392转款宝发</t>
  </si>
  <si>
    <t>9-17宝发转库尔勒银行72392</t>
  </si>
  <si>
    <t>2021/9/29</t>
  </si>
  <si>
    <t>9-28收通力阿克苏分公司转款建行406</t>
  </si>
  <si>
    <t>2021/10/12</t>
  </si>
  <si>
    <t>10-11库尔勒银行72392转款宝发</t>
  </si>
  <si>
    <t>2021/10/13</t>
  </si>
  <si>
    <t>10-12计提发放9月工资代扣社保及个税</t>
  </si>
  <si>
    <t>10-13库尔勒银行72392转款总公司（宝发）</t>
  </si>
  <si>
    <t>10-13总公司（宝发）转款库尔勒72392</t>
  </si>
  <si>
    <t>2021/10/27</t>
  </si>
  <si>
    <t>10-26农商2813转款总公司（宝发）</t>
  </si>
  <si>
    <t>2021/10/28</t>
  </si>
  <si>
    <t>10-27库尔勒银行72392转款总公司（宝发）</t>
  </si>
  <si>
    <t>2021/11/5</t>
  </si>
  <si>
    <t>11-05农商2813转款总公司（阿克苏通力）</t>
  </si>
  <si>
    <t>2021/11/6</t>
  </si>
  <si>
    <t>11-04农商2813转款总公司（宝发）</t>
  </si>
  <si>
    <t>2021/11/9</t>
  </si>
  <si>
    <t>11-09收总公司（宝发）转款库尔勒银行72392</t>
  </si>
  <si>
    <t>2021/11/10</t>
  </si>
  <si>
    <t>2021/11/15</t>
  </si>
  <si>
    <t>11-12借总公司款（宝发）</t>
  </si>
  <si>
    <t>2021/11/17</t>
  </si>
  <si>
    <t>11-09建行转款宝发</t>
  </si>
  <si>
    <t>2021/11/22</t>
  </si>
  <si>
    <t>总公司</t>
    <phoneticPr fontId="3" type="noConversion"/>
  </si>
  <si>
    <t>库分</t>
    <phoneticPr fontId="3" type="noConversion"/>
  </si>
  <si>
    <t>内部往来</t>
    <phoneticPr fontId="3" type="noConversion"/>
  </si>
  <si>
    <t>科目</t>
    <phoneticPr fontId="3" type="noConversion"/>
  </si>
  <si>
    <t>其他应收</t>
    <phoneticPr fontId="3" type="noConversion"/>
  </si>
  <si>
    <t>年初余额</t>
  </si>
  <si>
    <t>2020/1/31</t>
  </si>
  <si>
    <t>1-15发放12月工资</t>
  </si>
  <si>
    <t>4-24借总公司款（阿克苏通力房产）</t>
  </si>
  <si>
    <t>4-28借总公司款</t>
  </si>
  <si>
    <t>其他应付</t>
    <phoneticPr fontId="3" type="noConversion"/>
  </si>
  <si>
    <t>对方774583计入财务费用，需调整</t>
    <phoneticPr fontId="3" type="noConversion"/>
  </si>
  <si>
    <t>对方支付80万，77万计入财务费用，需调整</t>
    <phoneticPr fontId="3" type="noConversion"/>
  </si>
  <si>
    <t>总公司工资</t>
    <phoneticPr fontId="3" type="noConversion"/>
  </si>
  <si>
    <t>分公司垫付工资</t>
    <phoneticPr fontId="3" type="noConversion"/>
  </si>
  <si>
    <t>内部往来代付工资</t>
    <phoneticPr fontId="3" type="noConversion"/>
  </si>
  <si>
    <t>结转金额有误，需调整</t>
    <phoneticPr fontId="3" type="noConversion"/>
  </si>
  <si>
    <t>通力房产未计入，需补记</t>
    <phoneticPr fontId="3" type="noConversion"/>
  </si>
  <si>
    <t>2020_3683-11/17还新疆通力房地产总公司（宝发）款380000</t>
  </si>
  <si>
    <t>2020-3683-11/17还新疆通力房地产总公司（宝发）款380000</t>
  </si>
  <si>
    <t>费用</t>
    <phoneticPr fontId="3" type="noConversion"/>
  </si>
  <si>
    <t>阿通</t>
    <phoneticPr fontId="3" type="noConversion"/>
  </si>
  <si>
    <t>费用（无票）</t>
    <phoneticPr fontId="3" type="noConversion"/>
  </si>
  <si>
    <t>挂福宇、展鹏</t>
    <phoneticPr fontId="3" type="noConversion"/>
  </si>
  <si>
    <t>付给张老师</t>
    <phoneticPr fontId="3" type="noConversion"/>
  </si>
  <si>
    <t>宝发</t>
    <phoneticPr fontId="3" type="noConversion"/>
  </si>
  <si>
    <t>阿分</t>
    <phoneticPr fontId="3" type="noConversion"/>
  </si>
  <si>
    <t>总公司</t>
  </si>
  <si>
    <t>发生额</t>
    <phoneticPr fontId="3" type="noConversion"/>
  </si>
  <si>
    <t>挂账公司</t>
    <phoneticPr fontId="3" type="noConversion"/>
  </si>
  <si>
    <t>行标签</t>
  </si>
  <si>
    <t>阿分</t>
  </si>
  <si>
    <t>阿通</t>
  </si>
  <si>
    <t>宝发</t>
  </si>
  <si>
    <t>费用</t>
  </si>
  <si>
    <t>费用（无票）</t>
  </si>
  <si>
    <t>付给张老师</t>
  </si>
  <si>
    <t>挂福宇、展鹏</t>
  </si>
  <si>
    <t>核销</t>
  </si>
  <si>
    <t>通力房产未计入，需补记</t>
  </si>
  <si>
    <t>总公司工资</t>
  </si>
  <si>
    <t>(空白)</t>
  </si>
  <si>
    <t>总计</t>
  </si>
  <si>
    <t>求和项:发生额</t>
  </si>
  <si>
    <t>垫付</t>
  </si>
  <si>
    <t>对方774583计入财务费用，需调整</t>
  </si>
  <si>
    <t>对方支付80万，77万计入财务费用，需调整</t>
  </si>
  <si>
    <t>分公司垫付工资</t>
  </si>
  <si>
    <t>库分</t>
  </si>
  <si>
    <t>内部往来</t>
  </si>
  <si>
    <t>内部往来代付工资</t>
  </si>
  <si>
    <t>特殊</t>
  </si>
  <si>
    <t>应付账款_应付账款-房产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</si>
</sst>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#,##0.00_ 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name val="宋体"/>
      <family val="3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3" fontId="0" fillId="0" borderId="0" xfId="0" applyNumberFormat="1" applyAlignment="1"/>
    <xf numFmtId="4" fontId="0" fillId="0" borderId="0" xfId="0" applyNumberFormat="1" applyAlignment="1"/>
    <xf numFmtId="4" fontId="0" fillId="2" borderId="0" xfId="0" applyNumberFormat="1" applyFill="1" applyAlignment="1"/>
    <xf numFmtId="176" fontId="0" fillId="0" borderId="0" xfId="0" applyNumberFormat="1">
      <alignment vertical="center"/>
    </xf>
    <xf numFmtId="43" fontId="0" fillId="0" borderId="0" xfId="1" applyFont="1" applyFill="1">
      <alignment vertical="center"/>
    </xf>
    <xf numFmtId="43" fontId="0" fillId="2" borderId="0" xfId="1" applyFont="1" applyFill="1">
      <alignment vertical="center"/>
    </xf>
    <xf numFmtId="176" fontId="0" fillId="2" borderId="0" xfId="0" applyNumberFormat="1" applyFill="1">
      <alignment vertical="center"/>
    </xf>
    <xf numFmtId="3" fontId="1" fillId="0" borderId="0" xfId="0" applyNumberFormat="1" applyFont="1" applyAlignment="1"/>
    <xf numFmtId="0" fontId="4" fillId="0" borderId="0" xfId="2">
      <alignment vertical="center"/>
    </xf>
    <xf numFmtId="4" fontId="4" fillId="0" borderId="0" xfId="2" applyNumberFormat="1" applyAlignment="1"/>
    <xf numFmtId="3" fontId="4" fillId="0" borderId="0" xfId="2" applyNumberFormat="1" applyAlignment="1"/>
    <xf numFmtId="14" fontId="4" fillId="0" borderId="0" xfId="2" applyNumberFormat="1">
      <alignment vertical="center"/>
    </xf>
    <xf numFmtId="176" fontId="0" fillId="3" borderId="0" xfId="0" applyNumberFormat="1" applyFill="1">
      <alignment vertical="center"/>
    </xf>
    <xf numFmtId="43" fontId="0" fillId="3" borderId="0" xfId="1" applyFont="1" applyFill="1">
      <alignment vertical="center"/>
    </xf>
    <xf numFmtId="43" fontId="0" fillId="0" borderId="0" xfId="1" applyFont="1">
      <alignment vertical="center"/>
    </xf>
    <xf numFmtId="0" fontId="0" fillId="0" borderId="0" xfId="1" applyNumberFormat="1" applyFont="1">
      <alignment vertical="center"/>
    </xf>
    <xf numFmtId="0" fontId="5" fillId="0" borderId="1" xfId="0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3">
    <cellStyle name="常规" xfId="0" builtinId="0"/>
    <cellStyle name="常规 2" xfId="2" xr:uid="{496B9C8C-B97B-4A73-A5C0-07D2D7815D94}"/>
    <cellStyle name="千位分隔" xfId="1" builtinId="3"/>
  </cellStyles>
  <dxfs count="1">
    <dxf>
      <numFmt numFmtId="35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ZH2\Documents\&#21103;&#26412;&#36890;&#21147;&#20869;&#37096;&#24448;&#26469;&#27490;&#20110;2021.11.16(1).xls" TargetMode="External"/><Relationship Id="rId1" Type="http://schemas.openxmlformats.org/officeDocument/2006/relationships/externalLinkPath" Target="&#21103;&#26412;&#36890;&#21147;&#20869;&#37096;&#24448;&#26469;&#27490;&#20110;2021.11.16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核算项目明细账"/>
    </sheetNames>
    <sheetDataSet>
      <sheetData sheetId="0">
        <row r="1">
          <cell r="D1" t="str">
            <v>日期</v>
          </cell>
          <cell r="E1" t="str">
            <v>期间</v>
          </cell>
          <cell r="F1" t="str">
            <v>凭证字号</v>
          </cell>
          <cell r="G1" t="str">
            <v>摘要</v>
          </cell>
          <cell r="H1" t="str">
            <v>借方</v>
          </cell>
          <cell r="I1" t="str">
            <v>贷方</v>
          </cell>
          <cell r="J1" t="str">
            <v>方向</v>
          </cell>
          <cell r="K1" t="str">
            <v>余额</v>
          </cell>
        </row>
        <row r="2">
          <cell r="B2" t="str">
            <v>1900_1期初余额0</v>
          </cell>
          <cell r="C2">
            <v>0</v>
          </cell>
          <cell r="E2" t="str">
            <v>2020.3</v>
          </cell>
          <cell r="G2" t="str">
            <v>期初余额</v>
          </cell>
          <cell r="H2">
            <v>0</v>
          </cell>
          <cell r="I2">
            <v>0</v>
          </cell>
          <cell r="J2" t="str">
            <v>平</v>
          </cell>
          <cell r="L2" t="str">
            <v>总公司</v>
          </cell>
        </row>
        <row r="3">
          <cell r="B3" t="str">
            <v>2020_3683-11/17还新疆通力房地产总公司（宝发）款380000</v>
          </cell>
          <cell r="C3">
            <v>380000</v>
          </cell>
          <cell r="D3" t="str">
            <v>2020-03-31</v>
          </cell>
          <cell r="E3" t="str">
            <v>2020.3</v>
          </cell>
          <cell r="F3">
            <v>68</v>
          </cell>
          <cell r="G3" t="str">
            <v>3-11/17还新疆通力房地产总公司（宝发）款</v>
          </cell>
          <cell r="H3">
            <v>380000</v>
          </cell>
          <cell r="I3">
            <v>0</v>
          </cell>
          <cell r="J3" t="str">
            <v>借</v>
          </cell>
          <cell r="K3">
            <v>380000</v>
          </cell>
          <cell r="L3" t="str">
            <v>宝发</v>
          </cell>
        </row>
        <row r="4">
          <cell r="B4" t="str">
            <v>2020_3693-18还通力房产总公司款350000</v>
          </cell>
          <cell r="C4">
            <v>350000</v>
          </cell>
          <cell r="D4" t="str">
            <v>2020-03-31</v>
          </cell>
          <cell r="E4" t="str">
            <v>2020.3</v>
          </cell>
          <cell r="F4">
            <v>69</v>
          </cell>
          <cell r="G4" t="str">
            <v>3-18还通力房产总公司款</v>
          </cell>
          <cell r="H4">
            <v>350000</v>
          </cell>
          <cell r="I4">
            <v>0</v>
          </cell>
          <cell r="J4" t="str">
            <v>借</v>
          </cell>
          <cell r="K4">
            <v>730000</v>
          </cell>
          <cell r="L4" t="str">
            <v>总公司</v>
          </cell>
        </row>
        <row r="5">
          <cell r="B5" t="str">
            <v>2020_3953-30还总公司（宝发）款23000</v>
          </cell>
          <cell r="C5">
            <v>23000</v>
          </cell>
          <cell r="D5" t="str">
            <v>2020-03-31</v>
          </cell>
          <cell r="E5" t="str">
            <v>2020.3</v>
          </cell>
          <cell r="F5">
            <v>95</v>
          </cell>
          <cell r="G5" t="str">
            <v>3-30还总公司（宝发）款</v>
          </cell>
          <cell r="H5">
            <v>23000</v>
          </cell>
          <cell r="I5">
            <v>0</v>
          </cell>
          <cell r="J5" t="str">
            <v>借</v>
          </cell>
          <cell r="K5">
            <v>753000</v>
          </cell>
          <cell r="L5" t="str">
            <v>宝发</v>
          </cell>
        </row>
        <row r="6">
          <cell r="B6" t="str">
            <v>2020_31013-19发放2月工资1000</v>
          </cell>
          <cell r="C6">
            <v>1000</v>
          </cell>
          <cell r="D6" t="str">
            <v>2020-03-31</v>
          </cell>
          <cell r="E6" t="str">
            <v>2020.3</v>
          </cell>
          <cell r="F6">
            <v>101</v>
          </cell>
          <cell r="G6" t="str">
            <v>3-19发放2月工资</v>
          </cell>
          <cell r="H6">
            <v>1000</v>
          </cell>
          <cell r="I6">
            <v>0</v>
          </cell>
          <cell r="J6" t="str">
            <v>借</v>
          </cell>
          <cell r="K6">
            <v>754000</v>
          </cell>
          <cell r="L6" t="str">
            <v>总公司</v>
          </cell>
        </row>
        <row r="7">
          <cell r="B7" t="str">
            <v>1900_1本期合计754000</v>
          </cell>
          <cell r="C7">
            <v>754000</v>
          </cell>
          <cell r="E7" t="str">
            <v>2020.3</v>
          </cell>
          <cell r="G7" t="str">
            <v>本期合计</v>
          </cell>
          <cell r="H7">
            <v>754000</v>
          </cell>
          <cell r="I7">
            <v>0</v>
          </cell>
          <cell r="J7" t="str">
            <v>借</v>
          </cell>
          <cell r="K7">
            <v>754000</v>
          </cell>
        </row>
        <row r="8">
          <cell r="B8" t="str">
            <v>1900_1本年累计754000</v>
          </cell>
          <cell r="C8">
            <v>754000</v>
          </cell>
          <cell r="E8" t="str">
            <v>2020.3</v>
          </cell>
          <cell r="G8" t="str">
            <v>本年累计</v>
          </cell>
          <cell r="H8">
            <v>754000</v>
          </cell>
          <cell r="I8">
            <v>0</v>
          </cell>
          <cell r="J8" t="str">
            <v>借</v>
          </cell>
          <cell r="K8">
            <v>754000</v>
          </cell>
        </row>
        <row r="9">
          <cell r="B9" t="str">
            <v>2020_4134-3还总公司款（宝发）315000</v>
          </cell>
          <cell r="C9">
            <v>315000</v>
          </cell>
          <cell r="D9" t="str">
            <v>2020-04-30</v>
          </cell>
          <cell r="E9" t="str">
            <v>2020.4</v>
          </cell>
          <cell r="F9">
            <v>13</v>
          </cell>
          <cell r="G9" t="str">
            <v>4-3还总公司款（宝发）</v>
          </cell>
          <cell r="H9">
            <v>315000</v>
          </cell>
          <cell r="I9">
            <v>0</v>
          </cell>
          <cell r="J9" t="str">
            <v>借</v>
          </cell>
          <cell r="K9">
            <v>1069000</v>
          </cell>
          <cell r="L9" t="str">
            <v>宝发</v>
          </cell>
        </row>
        <row r="10">
          <cell r="B10" t="str">
            <v>2020_4684-13还总公司款（宝发）510000</v>
          </cell>
          <cell r="C10">
            <v>510000</v>
          </cell>
          <cell r="D10" t="str">
            <v>2020-04-30</v>
          </cell>
          <cell r="E10" t="str">
            <v>2020.4</v>
          </cell>
          <cell r="F10">
            <v>68</v>
          </cell>
          <cell r="G10" t="str">
            <v>4-13还总公司款（宝发）</v>
          </cell>
          <cell r="H10">
            <v>510000</v>
          </cell>
          <cell r="I10">
            <v>0</v>
          </cell>
          <cell r="J10" t="str">
            <v>借</v>
          </cell>
          <cell r="K10">
            <v>1579000</v>
          </cell>
          <cell r="L10" t="str">
            <v>宝发</v>
          </cell>
        </row>
        <row r="11">
          <cell r="B11" t="str">
            <v>2020_4844-16还总公司款（宝发）240000</v>
          </cell>
          <cell r="C11">
            <v>240000</v>
          </cell>
          <cell r="D11" t="str">
            <v>2020-04-30</v>
          </cell>
          <cell r="E11" t="str">
            <v>2020.4</v>
          </cell>
          <cell r="F11">
            <v>84</v>
          </cell>
          <cell r="G11" t="str">
            <v>4-16还总公司款（宝发）</v>
          </cell>
          <cell r="H11">
            <v>240000</v>
          </cell>
          <cell r="I11">
            <v>0</v>
          </cell>
          <cell r="J11" t="str">
            <v>借</v>
          </cell>
          <cell r="K11">
            <v>1819000</v>
          </cell>
          <cell r="L11" t="str">
            <v>宝发</v>
          </cell>
        </row>
        <row r="12">
          <cell r="B12" t="str">
            <v>2020_41024-20支管丽萍报缴纳网上申报服务费780</v>
          </cell>
          <cell r="C12">
            <v>780</v>
          </cell>
          <cell r="D12" t="str">
            <v>2020-04-30</v>
          </cell>
          <cell r="E12" t="str">
            <v>2020.4</v>
          </cell>
          <cell r="F12">
            <v>102</v>
          </cell>
          <cell r="G12" t="str">
            <v>4-20支管丽萍报缴纳网上申报服务费</v>
          </cell>
          <cell r="H12">
            <v>780</v>
          </cell>
          <cell r="I12">
            <v>0</v>
          </cell>
          <cell r="J12" t="str">
            <v>借</v>
          </cell>
          <cell r="K12">
            <v>1819780</v>
          </cell>
          <cell r="L12" t="str">
            <v>总公司</v>
          </cell>
        </row>
        <row r="13">
          <cell r="B13" t="str">
            <v>2020_41104-20还总公司款（宝发）200000</v>
          </cell>
          <cell r="C13">
            <v>200000</v>
          </cell>
          <cell r="D13" t="str">
            <v>2020-04-30</v>
          </cell>
          <cell r="E13" t="str">
            <v>2020.4</v>
          </cell>
          <cell r="F13">
            <v>110</v>
          </cell>
          <cell r="G13" t="str">
            <v>4-20还总公司款（宝发）</v>
          </cell>
          <cell r="H13">
            <v>200000</v>
          </cell>
          <cell r="I13">
            <v>0</v>
          </cell>
          <cell r="J13" t="str">
            <v>借</v>
          </cell>
          <cell r="K13">
            <v>2019780</v>
          </cell>
          <cell r="L13" t="str">
            <v>宝发</v>
          </cell>
        </row>
        <row r="14">
          <cell r="B14" t="str">
            <v>2020_41304-10借总公司款-1485996.6</v>
          </cell>
          <cell r="C14">
            <v>-1485996.6</v>
          </cell>
          <cell r="D14" t="str">
            <v>2020-04-30</v>
          </cell>
          <cell r="E14" t="str">
            <v>2020.4</v>
          </cell>
          <cell r="F14">
            <v>130</v>
          </cell>
          <cell r="G14" t="str">
            <v>4-10借总公司款</v>
          </cell>
          <cell r="H14">
            <v>0</v>
          </cell>
          <cell r="I14">
            <v>1485996.6</v>
          </cell>
          <cell r="J14" t="str">
            <v>借</v>
          </cell>
          <cell r="K14">
            <v>533783.4</v>
          </cell>
          <cell r="L14" t="str">
            <v>总公司</v>
          </cell>
        </row>
        <row r="15">
          <cell r="B15" t="str">
            <v>2020_41314-14借总公司款-710000</v>
          </cell>
          <cell r="C15">
            <v>-710000</v>
          </cell>
          <cell r="D15" t="str">
            <v>2020-04-30</v>
          </cell>
          <cell r="E15" t="str">
            <v>2020.4</v>
          </cell>
          <cell r="F15">
            <v>131</v>
          </cell>
          <cell r="G15" t="str">
            <v>4-14借总公司款</v>
          </cell>
          <cell r="H15">
            <v>0</v>
          </cell>
          <cell r="I15">
            <v>710000</v>
          </cell>
          <cell r="J15" t="str">
            <v>借</v>
          </cell>
          <cell r="K15">
            <v>-176216.6</v>
          </cell>
          <cell r="L15" t="str">
            <v>总公司</v>
          </cell>
        </row>
        <row r="16">
          <cell r="B16" t="str">
            <v>2020_41334-23借总公司款-15000000</v>
          </cell>
          <cell r="C16">
            <v>-15000000</v>
          </cell>
          <cell r="D16" t="str">
            <v>2020-04-30</v>
          </cell>
          <cell r="E16" t="str">
            <v>2020.4</v>
          </cell>
          <cell r="F16">
            <v>133</v>
          </cell>
          <cell r="G16" t="str">
            <v>4-23借总公司款</v>
          </cell>
          <cell r="H16">
            <v>0</v>
          </cell>
          <cell r="I16">
            <v>15000000</v>
          </cell>
          <cell r="J16" t="str">
            <v>借</v>
          </cell>
          <cell r="K16">
            <v>-15176216.6</v>
          </cell>
          <cell r="L16" t="str">
            <v>总公司</v>
          </cell>
        </row>
        <row r="17">
          <cell r="B17" t="str">
            <v>2020_41374-27还总公司款5000000</v>
          </cell>
          <cell r="C17">
            <v>5000000</v>
          </cell>
          <cell r="D17" t="str">
            <v>2020-04-30</v>
          </cell>
          <cell r="E17" t="str">
            <v>2020.4</v>
          </cell>
          <cell r="F17">
            <v>137</v>
          </cell>
          <cell r="G17" t="str">
            <v>4-27还总公司款</v>
          </cell>
          <cell r="H17">
            <v>5000000</v>
          </cell>
          <cell r="I17">
            <v>0</v>
          </cell>
          <cell r="J17" t="str">
            <v>借</v>
          </cell>
          <cell r="K17">
            <v>-10176216.6</v>
          </cell>
          <cell r="L17" t="str">
            <v>总公司</v>
          </cell>
        </row>
        <row r="18">
          <cell r="B18" t="str">
            <v>1900_1本期合计-10930216.6</v>
          </cell>
          <cell r="C18">
            <v>-10930216.600000001</v>
          </cell>
          <cell r="E18" t="str">
            <v>2020.4</v>
          </cell>
          <cell r="G18" t="str">
            <v>本期合计</v>
          </cell>
          <cell r="H18">
            <v>6265780</v>
          </cell>
          <cell r="I18">
            <v>17195996.600000001</v>
          </cell>
          <cell r="J18" t="str">
            <v>借</v>
          </cell>
          <cell r="K18">
            <v>-10176216.6</v>
          </cell>
        </row>
        <row r="19">
          <cell r="B19" t="str">
            <v>1900_1本年累计-10176216.6</v>
          </cell>
          <cell r="C19">
            <v>-10176216.600000001</v>
          </cell>
          <cell r="E19" t="str">
            <v>2020.4</v>
          </cell>
          <cell r="G19" t="str">
            <v>本年累计</v>
          </cell>
          <cell r="H19">
            <v>7019780</v>
          </cell>
          <cell r="I19">
            <v>17195996.600000001</v>
          </cell>
          <cell r="J19" t="str">
            <v>借</v>
          </cell>
          <cell r="K19">
            <v>-10176216.6</v>
          </cell>
        </row>
        <row r="20">
          <cell r="B20" t="str">
            <v>2020_5175-7还总公司款（宝发）150000</v>
          </cell>
          <cell r="C20">
            <v>150000</v>
          </cell>
          <cell r="D20" t="str">
            <v>2020-05-08</v>
          </cell>
          <cell r="E20" t="str">
            <v>2020.5</v>
          </cell>
          <cell r="F20">
            <v>17</v>
          </cell>
          <cell r="G20" t="str">
            <v>5-7还总公司款（宝发）</v>
          </cell>
          <cell r="H20">
            <v>150000</v>
          </cell>
          <cell r="I20">
            <v>0</v>
          </cell>
          <cell r="J20" t="str">
            <v>借</v>
          </cell>
          <cell r="K20">
            <v>-10026216.6</v>
          </cell>
          <cell r="L20" t="str">
            <v>宝发</v>
          </cell>
        </row>
        <row r="21">
          <cell r="B21" t="str">
            <v>2020_5335-12还总公司款2000000</v>
          </cell>
          <cell r="C21">
            <v>2000000</v>
          </cell>
          <cell r="D21" t="str">
            <v>2020-05-12</v>
          </cell>
          <cell r="E21" t="str">
            <v>2020.5</v>
          </cell>
          <cell r="F21">
            <v>33</v>
          </cell>
          <cell r="G21" t="str">
            <v>5-12还总公司款</v>
          </cell>
          <cell r="H21">
            <v>2000000</v>
          </cell>
          <cell r="I21">
            <v>0</v>
          </cell>
          <cell r="J21" t="str">
            <v>借</v>
          </cell>
          <cell r="K21">
            <v>-8026216.5999999996</v>
          </cell>
          <cell r="L21" t="str">
            <v>总公司</v>
          </cell>
        </row>
        <row r="22">
          <cell r="B22" t="str">
            <v>2020_5605-14还总公司款（宝发）3000000</v>
          </cell>
          <cell r="C22">
            <v>3000000</v>
          </cell>
          <cell r="D22" t="str">
            <v>2020-05-13</v>
          </cell>
          <cell r="E22" t="str">
            <v>2020.5</v>
          </cell>
          <cell r="F22">
            <v>60</v>
          </cell>
          <cell r="G22" t="str">
            <v>5-14还总公司款（宝发）</v>
          </cell>
          <cell r="H22">
            <v>3000000</v>
          </cell>
          <cell r="I22">
            <v>0</v>
          </cell>
          <cell r="J22" t="str">
            <v>借</v>
          </cell>
          <cell r="K22">
            <v>-5026216.5999999996</v>
          </cell>
          <cell r="L22" t="str">
            <v>宝发</v>
          </cell>
        </row>
        <row r="23">
          <cell r="B23" t="str">
            <v>2020_5825-14收总公司还款（阿克苏公司）-7000000</v>
          </cell>
          <cell r="C23">
            <v>-7000000</v>
          </cell>
          <cell r="D23" t="str">
            <v>2020-05-21</v>
          </cell>
          <cell r="E23" t="str">
            <v>2020.5</v>
          </cell>
          <cell r="F23">
            <v>82</v>
          </cell>
          <cell r="G23" t="str">
            <v>5-14收总公司还款（阿克苏公司）</v>
          </cell>
          <cell r="H23">
            <v>0</v>
          </cell>
          <cell r="I23">
            <v>7000000</v>
          </cell>
          <cell r="J23" t="str">
            <v>借</v>
          </cell>
          <cell r="K23">
            <v>-12026216.6</v>
          </cell>
          <cell r="L23" t="str">
            <v>阿通</v>
          </cell>
        </row>
        <row r="24">
          <cell r="B24" t="str">
            <v>2020_589发放4月工资5000</v>
          </cell>
          <cell r="C24">
            <v>5000</v>
          </cell>
          <cell r="D24" t="str">
            <v>2020-05-21</v>
          </cell>
          <cell r="E24" t="str">
            <v>2020.5</v>
          </cell>
          <cell r="F24">
            <v>89</v>
          </cell>
          <cell r="G24" t="str">
            <v>发放4月工资</v>
          </cell>
          <cell r="H24">
            <v>5000</v>
          </cell>
          <cell r="I24">
            <v>0</v>
          </cell>
          <cell r="J24" t="str">
            <v>借</v>
          </cell>
          <cell r="K24">
            <v>-12021216.6</v>
          </cell>
          <cell r="L24" t="str">
            <v>总公司</v>
          </cell>
        </row>
        <row r="25">
          <cell r="B25" t="str">
            <v>2020_51005-20总公司往来（宝发）220000</v>
          </cell>
          <cell r="C25">
            <v>220000</v>
          </cell>
          <cell r="D25" t="str">
            <v>2020-05-21</v>
          </cell>
          <cell r="E25" t="str">
            <v>2020.5</v>
          </cell>
          <cell r="F25">
            <v>100</v>
          </cell>
          <cell r="G25" t="str">
            <v>5-20总公司往来（宝发）</v>
          </cell>
          <cell r="H25">
            <v>220000</v>
          </cell>
          <cell r="I25">
            <v>0</v>
          </cell>
          <cell r="J25" t="str">
            <v>借</v>
          </cell>
          <cell r="K25">
            <v>-11801216.6</v>
          </cell>
          <cell r="L25" t="str">
            <v>宝发</v>
          </cell>
        </row>
        <row r="26">
          <cell r="B26" t="str">
            <v>2020_51025-18农商行转款总公司（福宇房产）2000</v>
          </cell>
          <cell r="C26">
            <v>2000</v>
          </cell>
          <cell r="D26" t="str">
            <v>2020-05-21</v>
          </cell>
          <cell r="E26" t="str">
            <v>2020.5</v>
          </cell>
          <cell r="F26">
            <v>102</v>
          </cell>
          <cell r="G26" t="str">
            <v>5-18农商行转款总公司（福宇房产）</v>
          </cell>
          <cell r="H26">
            <v>2000</v>
          </cell>
          <cell r="I26">
            <v>0</v>
          </cell>
          <cell r="J26" t="str">
            <v>借</v>
          </cell>
          <cell r="K26">
            <v>-11799216.6</v>
          </cell>
          <cell r="L26" t="str">
            <v>总公司</v>
          </cell>
        </row>
        <row r="27">
          <cell r="B27" t="str">
            <v>2020_51125-26还总公司款（宝发）5000000</v>
          </cell>
          <cell r="C27">
            <v>5000000</v>
          </cell>
          <cell r="D27" t="str">
            <v>2020-05-26</v>
          </cell>
          <cell r="E27" t="str">
            <v>2020.5</v>
          </cell>
          <cell r="F27">
            <v>112</v>
          </cell>
          <cell r="G27" t="str">
            <v>5-26还总公司款（宝发）</v>
          </cell>
          <cell r="H27">
            <v>5000000</v>
          </cell>
          <cell r="I27">
            <v>0</v>
          </cell>
          <cell r="J27" t="str">
            <v>借</v>
          </cell>
          <cell r="K27">
            <v>-6799216.5999999996</v>
          </cell>
          <cell r="L27" t="str">
            <v>宝发</v>
          </cell>
        </row>
        <row r="28">
          <cell r="B28" t="str">
            <v>2020_51295-27总公司借款（宝发）395000</v>
          </cell>
          <cell r="C28">
            <v>395000</v>
          </cell>
          <cell r="D28" t="str">
            <v>2020-05-29</v>
          </cell>
          <cell r="E28" t="str">
            <v>2020.5</v>
          </cell>
          <cell r="F28">
            <v>129</v>
          </cell>
          <cell r="G28" t="str">
            <v>5-27总公司借款（宝发）</v>
          </cell>
          <cell r="H28">
            <v>395000</v>
          </cell>
          <cell r="I28">
            <v>0</v>
          </cell>
          <cell r="J28" t="str">
            <v>借</v>
          </cell>
          <cell r="K28">
            <v>-6404216.5999999996</v>
          </cell>
          <cell r="L28" t="str">
            <v>宝发</v>
          </cell>
        </row>
        <row r="29">
          <cell r="B29" t="str">
            <v>2020_51305-29总公司借款（宝发）5000000</v>
          </cell>
          <cell r="C29">
            <v>5000000</v>
          </cell>
          <cell r="D29" t="str">
            <v>2020-05-29</v>
          </cell>
          <cell r="E29" t="str">
            <v>2020.5</v>
          </cell>
          <cell r="F29">
            <v>130</v>
          </cell>
          <cell r="G29" t="str">
            <v>5-29总公司借款（宝发）</v>
          </cell>
          <cell r="H29">
            <v>5000000</v>
          </cell>
          <cell r="I29">
            <v>0</v>
          </cell>
          <cell r="J29" t="str">
            <v>借</v>
          </cell>
          <cell r="K29">
            <v>-1404216.6</v>
          </cell>
          <cell r="L29" t="str">
            <v>宝发</v>
          </cell>
        </row>
        <row r="30">
          <cell r="B30" t="str">
            <v>2020_51335-29总公司借款30000</v>
          </cell>
          <cell r="C30">
            <v>30000</v>
          </cell>
          <cell r="D30" t="str">
            <v>2020-05-29</v>
          </cell>
          <cell r="E30" t="str">
            <v>2020.5</v>
          </cell>
          <cell r="F30">
            <v>133</v>
          </cell>
          <cell r="G30" t="str">
            <v>5-29总公司借款</v>
          </cell>
          <cell r="H30">
            <v>30000</v>
          </cell>
          <cell r="I30">
            <v>0</v>
          </cell>
          <cell r="J30" t="str">
            <v>借</v>
          </cell>
          <cell r="K30">
            <v>-1374216.6</v>
          </cell>
          <cell r="L30" t="str">
            <v>总公司</v>
          </cell>
        </row>
        <row r="31">
          <cell r="B31" t="str">
            <v>2020_51395-22还总公司款（宝发）3500000</v>
          </cell>
          <cell r="C31">
            <v>3500000</v>
          </cell>
          <cell r="D31" t="str">
            <v>2020-05-29</v>
          </cell>
          <cell r="E31" t="str">
            <v>2020.5</v>
          </cell>
          <cell r="F31">
            <v>139</v>
          </cell>
          <cell r="G31" t="str">
            <v>5-22还总公司款（宝发）</v>
          </cell>
          <cell r="H31">
            <v>3500000</v>
          </cell>
          <cell r="I31">
            <v>0</v>
          </cell>
          <cell r="J31" t="str">
            <v>借</v>
          </cell>
          <cell r="K31">
            <v>2125783.4</v>
          </cell>
          <cell r="L31" t="str">
            <v>宝发</v>
          </cell>
        </row>
        <row r="32">
          <cell r="B32" t="str">
            <v>1900_1本期合计12302000</v>
          </cell>
          <cell r="C32">
            <v>12302000</v>
          </cell>
          <cell r="E32" t="str">
            <v>2020.5</v>
          </cell>
          <cell r="G32" t="str">
            <v>本期合计</v>
          </cell>
          <cell r="H32">
            <v>19302000</v>
          </cell>
          <cell r="I32">
            <v>7000000</v>
          </cell>
          <cell r="J32" t="str">
            <v>借</v>
          </cell>
          <cell r="K32">
            <v>2125783.4</v>
          </cell>
        </row>
        <row r="33">
          <cell r="B33" t="str">
            <v>1900_1本年累计2125783.4</v>
          </cell>
          <cell r="C33">
            <v>2125783.3999999985</v>
          </cell>
          <cell r="E33" t="str">
            <v>2020.5</v>
          </cell>
          <cell r="G33" t="str">
            <v>本年累计</v>
          </cell>
          <cell r="H33">
            <v>26321780</v>
          </cell>
          <cell r="I33">
            <v>24195996.600000001</v>
          </cell>
          <cell r="J33" t="str">
            <v>借</v>
          </cell>
          <cell r="K33">
            <v>2125783.4</v>
          </cell>
        </row>
        <row r="34">
          <cell r="B34" t="str">
            <v>2020_6556-9借总公司款-1159000</v>
          </cell>
          <cell r="C34">
            <v>-1159000</v>
          </cell>
          <cell r="D34" t="str">
            <v>2020-06-10</v>
          </cell>
          <cell r="E34" t="str">
            <v>2020.6</v>
          </cell>
          <cell r="F34">
            <v>55</v>
          </cell>
          <cell r="G34" t="str">
            <v>6-9借总公司款</v>
          </cell>
          <cell r="H34">
            <v>0</v>
          </cell>
          <cell r="I34">
            <v>1159000</v>
          </cell>
          <cell r="J34" t="str">
            <v>借</v>
          </cell>
          <cell r="K34">
            <v>966783.4</v>
          </cell>
          <cell r="L34" t="str">
            <v>总公司</v>
          </cell>
        </row>
        <row r="35">
          <cell r="B35" t="str">
            <v>2020_6956-15转总公司（宝发）100000</v>
          </cell>
          <cell r="C35">
            <v>100000</v>
          </cell>
          <cell r="D35" t="str">
            <v>2020-06-15</v>
          </cell>
          <cell r="E35" t="str">
            <v>2020.6</v>
          </cell>
          <cell r="F35">
            <v>95</v>
          </cell>
          <cell r="G35" t="str">
            <v>6-15转总公司（宝发）</v>
          </cell>
          <cell r="H35">
            <v>100000</v>
          </cell>
          <cell r="I35">
            <v>0</v>
          </cell>
          <cell r="J35" t="str">
            <v>借</v>
          </cell>
          <cell r="K35">
            <v>1066783.3999999999</v>
          </cell>
          <cell r="L35" t="str">
            <v>宝发</v>
          </cell>
        </row>
        <row r="36">
          <cell r="B36" t="str">
            <v>2020_61146-17借总公司款-15826003.4</v>
          </cell>
          <cell r="C36">
            <v>-15826003.4</v>
          </cell>
          <cell r="D36" t="str">
            <v>2020-06-18</v>
          </cell>
          <cell r="E36" t="str">
            <v>2020.6</v>
          </cell>
          <cell r="F36">
            <v>114</v>
          </cell>
          <cell r="G36" t="str">
            <v>6-17借总公司款</v>
          </cell>
          <cell r="H36">
            <v>0</v>
          </cell>
          <cell r="I36">
            <v>15826003.4</v>
          </cell>
          <cell r="J36" t="str">
            <v>借</v>
          </cell>
          <cell r="K36">
            <v>-14759220</v>
          </cell>
          <cell r="L36" t="str">
            <v>总公司</v>
          </cell>
        </row>
        <row r="37">
          <cell r="B37" t="str">
            <v>2020_61186-18转款总公司1000000</v>
          </cell>
          <cell r="C37">
            <v>1000000</v>
          </cell>
          <cell r="D37" t="str">
            <v>2020-06-18</v>
          </cell>
          <cell r="E37" t="str">
            <v>2020.6</v>
          </cell>
          <cell r="F37">
            <v>118</v>
          </cell>
          <cell r="G37" t="str">
            <v>6-18转款总公司</v>
          </cell>
          <cell r="H37">
            <v>1000000</v>
          </cell>
          <cell r="I37">
            <v>0</v>
          </cell>
          <cell r="J37" t="str">
            <v>借</v>
          </cell>
          <cell r="K37">
            <v>-13759220</v>
          </cell>
          <cell r="L37" t="str">
            <v>总公司</v>
          </cell>
        </row>
        <row r="38">
          <cell r="B38" t="str">
            <v>2020_6127调4月139#凭证工资发放漏记7600元5000</v>
          </cell>
          <cell r="C38">
            <v>5000</v>
          </cell>
          <cell r="D38" t="str">
            <v>2020-06-18</v>
          </cell>
          <cell r="E38" t="str">
            <v>2020.6</v>
          </cell>
          <cell r="F38">
            <v>127</v>
          </cell>
          <cell r="G38" t="str">
            <v>调4月139#凭证工资发放漏记7600元</v>
          </cell>
          <cell r="H38">
            <v>5000</v>
          </cell>
          <cell r="I38">
            <v>0</v>
          </cell>
          <cell r="J38" t="str">
            <v>借</v>
          </cell>
          <cell r="K38">
            <v>-13754220</v>
          </cell>
          <cell r="L38" t="str">
            <v>总公司</v>
          </cell>
        </row>
        <row r="39">
          <cell r="B39" t="str">
            <v>2020_61356-17转款总公司（宝发）540000</v>
          </cell>
          <cell r="C39">
            <v>540000</v>
          </cell>
          <cell r="D39" t="str">
            <v>2020-06-19</v>
          </cell>
          <cell r="E39" t="str">
            <v>2020.6</v>
          </cell>
          <cell r="F39">
            <v>135</v>
          </cell>
          <cell r="G39" t="str">
            <v>6-17转款总公司（宝发）</v>
          </cell>
          <cell r="H39">
            <v>540000</v>
          </cell>
          <cell r="I39">
            <v>0</v>
          </cell>
          <cell r="J39" t="str">
            <v>借</v>
          </cell>
          <cell r="K39">
            <v>-13214220</v>
          </cell>
          <cell r="L39" t="str">
            <v>宝发</v>
          </cell>
        </row>
        <row r="40">
          <cell r="B40" t="str">
            <v>2020_61426-22转总公司（宝发）60000</v>
          </cell>
          <cell r="C40">
            <v>60000</v>
          </cell>
          <cell r="D40" t="str">
            <v>2020-06-19</v>
          </cell>
          <cell r="E40" t="str">
            <v>2020.6</v>
          </cell>
          <cell r="F40">
            <v>142</v>
          </cell>
          <cell r="G40" t="str">
            <v>6-22转总公司（宝发）</v>
          </cell>
          <cell r="H40">
            <v>60000</v>
          </cell>
          <cell r="I40">
            <v>0</v>
          </cell>
          <cell r="J40" t="str">
            <v>借</v>
          </cell>
          <cell r="K40">
            <v>-13154220</v>
          </cell>
          <cell r="L40" t="str">
            <v>宝发</v>
          </cell>
        </row>
        <row r="41">
          <cell r="B41" t="str">
            <v>2020_61466-20发放5月工资3000</v>
          </cell>
          <cell r="C41">
            <v>3000</v>
          </cell>
          <cell r="D41" t="str">
            <v>2020-06-19</v>
          </cell>
          <cell r="E41" t="str">
            <v>2020.6</v>
          </cell>
          <cell r="F41">
            <v>146</v>
          </cell>
          <cell r="G41" t="str">
            <v>6-20发放5月工资</v>
          </cell>
          <cell r="H41">
            <v>3000</v>
          </cell>
          <cell r="I41">
            <v>0</v>
          </cell>
          <cell r="J41" t="str">
            <v>借</v>
          </cell>
          <cell r="K41">
            <v>-13151220</v>
          </cell>
          <cell r="L41" t="str">
            <v>总公司</v>
          </cell>
        </row>
        <row r="42">
          <cell r="B42" t="str">
            <v>2020_6148调3月99#凭证发放1月份工资漏记发放5928元6672</v>
          </cell>
          <cell r="C42">
            <v>6672</v>
          </cell>
          <cell r="D42" t="str">
            <v>2020-06-19</v>
          </cell>
          <cell r="E42" t="str">
            <v>2020.6</v>
          </cell>
          <cell r="F42">
            <v>148</v>
          </cell>
          <cell r="G42" t="str">
            <v>调3月99#凭证发放1月份工资漏记发放5928元</v>
          </cell>
          <cell r="H42">
            <v>6672</v>
          </cell>
          <cell r="I42">
            <v>0</v>
          </cell>
          <cell r="J42" t="str">
            <v>借</v>
          </cell>
          <cell r="K42">
            <v>-13144548</v>
          </cell>
          <cell r="L42" t="str">
            <v>总公司</v>
          </cell>
        </row>
        <row r="43">
          <cell r="B43" t="str">
            <v>2020_61766-23/25收总公司转款（宝发）-15826003.4</v>
          </cell>
          <cell r="C43">
            <v>-15826003.4</v>
          </cell>
          <cell r="D43" t="str">
            <v>2020-06-28</v>
          </cell>
          <cell r="E43" t="str">
            <v>2020.6</v>
          </cell>
          <cell r="F43">
            <v>176</v>
          </cell>
          <cell r="G43" t="str">
            <v>6-23/25收总公司转款（宝发）</v>
          </cell>
          <cell r="H43">
            <v>0</v>
          </cell>
          <cell r="I43">
            <v>15826003.4</v>
          </cell>
          <cell r="J43" t="str">
            <v>借</v>
          </cell>
          <cell r="K43">
            <v>-28970551.399999999</v>
          </cell>
          <cell r="L43" t="str">
            <v>宝发</v>
          </cell>
        </row>
        <row r="44">
          <cell r="B44" t="str">
            <v>2020_61886-29总公司转款（宝发）-2000000</v>
          </cell>
          <cell r="C44">
            <v>-2000000</v>
          </cell>
          <cell r="D44" t="str">
            <v>2020-06-28</v>
          </cell>
          <cell r="E44" t="str">
            <v>2020.6</v>
          </cell>
          <cell r="F44">
            <v>188</v>
          </cell>
          <cell r="G44" t="str">
            <v>6-29总公司转款（宝发）</v>
          </cell>
          <cell r="H44">
            <v>0</v>
          </cell>
          <cell r="I44">
            <v>2000000</v>
          </cell>
          <cell r="J44" t="str">
            <v>借</v>
          </cell>
          <cell r="K44">
            <v>-30970551.399999999</v>
          </cell>
          <cell r="L44" t="str">
            <v>宝发</v>
          </cell>
        </row>
        <row r="45">
          <cell r="B45" t="str">
            <v>2020_61966-30转款总公司200000</v>
          </cell>
          <cell r="C45">
            <v>200000</v>
          </cell>
          <cell r="D45" t="str">
            <v>2020-06-30</v>
          </cell>
          <cell r="E45" t="str">
            <v>2020.6</v>
          </cell>
          <cell r="F45">
            <v>196</v>
          </cell>
          <cell r="G45" t="str">
            <v>6-30转款总公司</v>
          </cell>
          <cell r="H45">
            <v>200000</v>
          </cell>
          <cell r="I45">
            <v>0</v>
          </cell>
          <cell r="J45" t="str">
            <v>借</v>
          </cell>
          <cell r="K45">
            <v>-30770551.399999999</v>
          </cell>
          <cell r="L45" t="str">
            <v>总公司</v>
          </cell>
        </row>
        <row r="46">
          <cell r="B46" t="str">
            <v>2020_61986-30总公司转款（宝发）-425000</v>
          </cell>
          <cell r="C46">
            <v>-425000</v>
          </cell>
          <cell r="D46" t="str">
            <v>2020-06-30</v>
          </cell>
          <cell r="E46" t="str">
            <v>2020.6</v>
          </cell>
          <cell r="F46">
            <v>198</v>
          </cell>
          <cell r="G46" t="str">
            <v>6-30总公司转款（宝发）</v>
          </cell>
          <cell r="H46">
            <v>0</v>
          </cell>
          <cell r="I46">
            <v>425000</v>
          </cell>
          <cell r="J46" t="str">
            <v>借</v>
          </cell>
          <cell r="K46">
            <v>-31195551.399999999</v>
          </cell>
          <cell r="L46" t="str">
            <v>宝发</v>
          </cell>
        </row>
        <row r="47">
          <cell r="B47" t="str">
            <v>1900_1本期合计-33321334.8</v>
          </cell>
          <cell r="C47">
            <v>-33321334.799999997</v>
          </cell>
          <cell r="E47" t="str">
            <v>2020.6</v>
          </cell>
          <cell r="G47" t="str">
            <v>本期合计</v>
          </cell>
          <cell r="H47">
            <v>1914672</v>
          </cell>
          <cell r="I47">
            <v>35236006.799999997</v>
          </cell>
          <cell r="J47" t="str">
            <v>借</v>
          </cell>
          <cell r="K47">
            <v>-31195551.399999999</v>
          </cell>
        </row>
        <row r="48">
          <cell r="B48" t="str">
            <v>1900_1本年累计-31195551.4</v>
          </cell>
          <cell r="C48">
            <v>-31195551.399999999</v>
          </cell>
          <cell r="E48" t="str">
            <v>2020.6</v>
          </cell>
          <cell r="G48" t="str">
            <v>本年累计</v>
          </cell>
          <cell r="H48">
            <v>28236452</v>
          </cell>
          <cell r="I48">
            <v>59432003.399999999</v>
          </cell>
          <cell r="J48" t="str">
            <v>借</v>
          </cell>
          <cell r="K48">
            <v>-31195551.399999999</v>
          </cell>
        </row>
        <row r="49">
          <cell r="B49" t="str">
            <v>2020_7107-1库尔勒银行转款总公司20000000</v>
          </cell>
          <cell r="C49">
            <v>20000000</v>
          </cell>
          <cell r="D49" t="str">
            <v>2020-07-03</v>
          </cell>
          <cell r="E49" t="str">
            <v>2020.7</v>
          </cell>
          <cell r="F49">
            <v>10</v>
          </cell>
          <cell r="G49" t="str">
            <v>7-1库尔勒银行转款总公司</v>
          </cell>
          <cell r="H49">
            <v>20000000</v>
          </cell>
          <cell r="I49">
            <v>0</v>
          </cell>
          <cell r="J49" t="str">
            <v>借</v>
          </cell>
          <cell r="K49">
            <v>-11195551.4</v>
          </cell>
          <cell r="L49" t="str">
            <v>总公司</v>
          </cell>
        </row>
        <row r="50">
          <cell r="B50" t="str">
            <v>2020_7547-10转总公司款（宝发）20000</v>
          </cell>
          <cell r="C50">
            <v>20000</v>
          </cell>
          <cell r="D50" t="str">
            <v>2020-07-13</v>
          </cell>
          <cell r="E50" t="str">
            <v>2020.7</v>
          </cell>
          <cell r="F50">
            <v>54</v>
          </cell>
          <cell r="G50" t="str">
            <v>7-10转总公司款（宝发）</v>
          </cell>
          <cell r="H50">
            <v>20000</v>
          </cell>
          <cell r="I50">
            <v>0</v>
          </cell>
          <cell r="J50" t="str">
            <v>借</v>
          </cell>
          <cell r="K50">
            <v>-11175551.4</v>
          </cell>
          <cell r="L50" t="str">
            <v>宝发</v>
          </cell>
        </row>
        <row r="51">
          <cell r="B51" t="str">
            <v>2020_7567-13转款总公司（宝发）100000</v>
          </cell>
          <cell r="C51">
            <v>100000</v>
          </cell>
          <cell r="D51" t="str">
            <v>2020-07-13</v>
          </cell>
          <cell r="E51" t="str">
            <v>2020.7</v>
          </cell>
          <cell r="F51">
            <v>56</v>
          </cell>
          <cell r="G51" t="str">
            <v>7-13转款总公司（宝发）</v>
          </cell>
          <cell r="H51">
            <v>100000</v>
          </cell>
          <cell r="I51">
            <v>0</v>
          </cell>
          <cell r="J51" t="str">
            <v>借</v>
          </cell>
          <cell r="K51">
            <v>-11075551.4</v>
          </cell>
          <cell r="L51" t="str">
            <v>宝发</v>
          </cell>
        </row>
        <row r="52">
          <cell r="B52" t="str">
            <v>2020_7947-17发放6月工资5000</v>
          </cell>
          <cell r="C52">
            <v>5000</v>
          </cell>
          <cell r="D52" t="str">
            <v>2020-07-21</v>
          </cell>
          <cell r="E52" t="str">
            <v>2020.7</v>
          </cell>
          <cell r="F52">
            <v>94</v>
          </cell>
          <cell r="G52" t="str">
            <v>7-17发放6月工资</v>
          </cell>
          <cell r="H52">
            <v>5000</v>
          </cell>
          <cell r="I52">
            <v>0</v>
          </cell>
          <cell r="J52" t="str">
            <v>借</v>
          </cell>
          <cell r="K52">
            <v>-11070551.4</v>
          </cell>
          <cell r="L52" t="str">
            <v>总公司</v>
          </cell>
        </row>
        <row r="53">
          <cell r="B53" t="str">
            <v>2020_7987-20高建梅报票（数字证书费）150</v>
          </cell>
          <cell r="C53">
            <v>150</v>
          </cell>
          <cell r="D53" t="str">
            <v>2020-07-21</v>
          </cell>
          <cell r="E53" t="str">
            <v>2020.7</v>
          </cell>
          <cell r="F53">
            <v>98</v>
          </cell>
          <cell r="G53" t="str">
            <v>7-20高建梅报票（数字证书费）</v>
          </cell>
          <cell r="H53">
            <v>150</v>
          </cell>
          <cell r="I53">
            <v>0</v>
          </cell>
          <cell r="J53" t="str">
            <v>借</v>
          </cell>
          <cell r="K53">
            <v>-11070401.4</v>
          </cell>
          <cell r="L53" t="str">
            <v>总公司</v>
          </cell>
        </row>
        <row r="54">
          <cell r="B54" t="str">
            <v>1900_1本期合计20125150</v>
          </cell>
          <cell r="C54">
            <v>20125150</v>
          </cell>
          <cell r="E54" t="str">
            <v>2020.7</v>
          </cell>
          <cell r="G54" t="str">
            <v>本期合计</v>
          </cell>
          <cell r="H54">
            <v>20125150</v>
          </cell>
          <cell r="I54">
            <v>0</v>
          </cell>
          <cell r="J54" t="str">
            <v>借</v>
          </cell>
          <cell r="K54">
            <v>-11070401.4</v>
          </cell>
        </row>
        <row r="55">
          <cell r="B55" t="str">
            <v>1900_1本年累计-11070401.4</v>
          </cell>
          <cell r="C55">
            <v>-11070401.399999999</v>
          </cell>
          <cell r="E55" t="str">
            <v>2020.7</v>
          </cell>
          <cell r="G55" t="str">
            <v>本年累计</v>
          </cell>
          <cell r="H55">
            <v>48361602</v>
          </cell>
          <cell r="I55">
            <v>59432003.399999999</v>
          </cell>
          <cell r="J55" t="str">
            <v>借</v>
          </cell>
          <cell r="K55">
            <v>-11070401.4</v>
          </cell>
        </row>
        <row r="56">
          <cell r="B56" t="str">
            <v>2020_8108-18农商2813转款宝发农资80000</v>
          </cell>
          <cell r="C56">
            <v>80000</v>
          </cell>
          <cell r="D56" t="str">
            <v>2020-08-29</v>
          </cell>
          <cell r="E56" t="str">
            <v>2020.8</v>
          </cell>
          <cell r="F56">
            <v>10</v>
          </cell>
          <cell r="G56" t="str">
            <v>8-18农商2813转款宝发农资</v>
          </cell>
          <cell r="H56">
            <v>80000</v>
          </cell>
          <cell r="I56">
            <v>0</v>
          </cell>
          <cell r="J56" t="str">
            <v>借</v>
          </cell>
          <cell r="K56">
            <v>-10990401.4</v>
          </cell>
          <cell r="L56" t="str">
            <v>宝发</v>
          </cell>
        </row>
        <row r="57">
          <cell r="B57" t="str">
            <v>2020_8138-19发放7月工资5000</v>
          </cell>
          <cell r="C57">
            <v>5000</v>
          </cell>
          <cell r="D57" t="str">
            <v>2020-08-29</v>
          </cell>
          <cell r="E57" t="str">
            <v>2020.8</v>
          </cell>
          <cell r="F57">
            <v>13</v>
          </cell>
          <cell r="G57" t="str">
            <v>8-19发放7月工资</v>
          </cell>
          <cell r="H57">
            <v>5000</v>
          </cell>
          <cell r="I57">
            <v>0</v>
          </cell>
          <cell r="J57" t="str">
            <v>借</v>
          </cell>
          <cell r="K57">
            <v>-10985401.4</v>
          </cell>
          <cell r="L57" t="str">
            <v>总公司</v>
          </cell>
        </row>
        <row r="58">
          <cell r="B58" t="str">
            <v>2020_8148-25宝发转款库尔勒银行-4000000</v>
          </cell>
          <cell r="C58">
            <v>-4000000</v>
          </cell>
          <cell r="D58" t="str">
            <v>2020-08-29</v>
          </cell>
          <cell r="E58" t="str">
            <v>2020.8</v>
          </cell>
          <cell r="F58">
            <v>14</v>
          </cell>
          <cell r="G58" t="str">
            <v>8-25宝发转款库尔勒银行</v>
          </cell>
          <cell r="H58">
            <v>0</v>
          </cell>
          <cell r="I58">
            <v>4000000</v>
          </cell>
          <cell r="J58" t="str">
            <v>借</v>
          </cell>
          <cell r="K58">
            <v>-14985401.4</v>
          </cell>
          <cell r="L58" t="str">
            <v>宝发</v>
          </cell>
        </row>
        <row r="59">
          <cell r="B59" t="str">
            <v>2020_8158-26库尔勒银行转款总公司（阿克苏通力）1500000</v>
          </cell>
          <cell r="C59">
            <v>1500000</v>
          </cell>
          <cell r="D59" t="str">
            <v>2020-08-29</v>
          </cell>
          <cell r="E59" t="str">
            <v>2020.8</v>
          </cell>
          <cell r="F59">
            <v>15</v>
          </cell>
          <cell r="G59" t="str">
            <v>8-26库尔勒银行转款总公司（阿克苏通力）</v>
          </cell>
          <cell r="H59">
            <v>1500000</v>
          </cell>
          <cell r="I59">
            <v>0</v>
          </cell>
          <cell r="J59" t="str">
            <v>借</v>
          </cell>
          <cell r="K59">
            <v>-13485401.4</v>
          </cell>
          <cell r="L59" t="str">
            <v>阿通</v>
          </cell>
        </row>
        <row r="60">
          <cell r="B60" t="str">
            <v>2020_8208-31库尔勒银行72392转款宝发农资6500000</v>
          </cell>
          <cell r="C60">
            <v>6500000</v>
          </cell>
          <cell r="D60" t="str">
            <v>2020-08-31</v>
          </cell>
          <cell r="E60" t="str">
            <v>2020.8</v>
          </cell>
          <cell r="F60">
            <v>20</v>
          </cell>
          <cell r="G60" t="str">
            <v>8-31库尔勒银行72392转款宝发农资</v>
          </cell>
          <cell r="H60">
            <v>6500000</v>
          </cell>
          <cell r="I60">
            <v>0</v>
          </cell>
          <cell r="J60" t="str">
            <v>借</v>
          </cell>
          <cell r="K60">
            <v>-6985401.4000000004</v>
          </cell>
          <cell r="L60" t="str">
            <v>宝发</v>
          </cell>
        </row>
        <row r="61">
          <cell r="B61" t="str">
            <v>2020_824预付巴州青橄榄景观轴亮化工程款-5239</v>
          </cell>
          <cell r="C61">
            <v>-5239</v>
          </cell>
          <cell r="D61" t="str">
            <v>2020-08-31</v>
          </cell>
          <cell r="E61" t="str">
            <v>2020.8</v>
          </cell>
          <cell r="F61">
            <v>24</v>
          </cell>
          <cell r="G61" t="str">
            <v>预付巴州青橄榄景观轴亮化工程款</v>
          </cell>
          <cell r="H61">
            <v>0</v>
          </cell>
          <cell r="I61">
            <v>5239</v>
          </cell>
          <cell r="J61" t="str">
            <v>借</v>
          </cell>
          <cell r="K61">
            <v>-6990640.4000000004</v>
          </cell>
          <cell r="L61" t="str">
            <v>阿通</v>
          </cell>
        </row>
        <row r="62">
          <cell r="B62" t="str">
            <v>2020_8293-16总公司转款72392-35000000</v>
          </cell>
          <cell r="C62">
            <v>-35000000</v>
          </cell>
          <cell r="D62" t="str">
            <v>2020-08-31</v>
          </cell>
          <cell r="E62" t="str">
            <v>2020.8</v>
          </cell>
          <cell r="F62">
            <v>29</v>
          </cell>
          <cell r="G62" t="str">
            <v>3-16总公司转款72392</v>
          </cell>
          <cell r="H62">
            <v>0</v>
          </cell>
          <cell r="I62">
            <v>35000000</v>
          </cell>
          <cell r="J62" t="str">
            <v>借</v>
          </cell>
          <cell r="K62">
            <v>-41990640.399999999</v>
          </cell>
          <cell r="L62" t="str">
            <v>总公司</v>
          </cell>
        </row>
        <row r="63">
          <cell r="B63" t="str">
            <v>2020_8293-17/20/25转款总公司23000000</v>
          </cell>
          <cell r="C63">
            <v>23000000</v>
          </cell>
          <cell r="D63" t="str">
            <v>2020-08-31</v>
          </cell>
          <cell r="E63" t="str">
            <v>2020.8</v>
          </cell>
          <cell r="F63">
            <v>29</v>
          </cell>
          <cell r="G63" t="str">
            <v>3-17/20/25转款总公司</v>
          </cell>
          <cell r="H63">
            <v>23000000</v>
          </cell>
          <cell r="I63">
            <v>0</v>
          </cell>
          <cell r="J63" t="str">
            <v>借</v>
          </cell>
          <cell r="K63">
            <v>-18990640.399999999</v>
          </cell>
          <cell r="L63" t="str">
            <v>总公司</v>
          </cell>
        </row>
        <row r="64">
          <cell r="B64" t="str">
            <v>1900_1本期合计-7920239</v>
          </cell>
          <cell r="C64">
            <v>-7920239</v>
          </cell>
          <cell r="E64" t="str">
            <v>2020.8</v>
          </cell>
          <cell r="G64" t="str">
            <v>本期合计</v>
          </cell>
          <cell r="H64">
            <v>31085000</v>
          </cell>
          <cell r="I64">
            <v>39005239</v>
          </cell>
          <cell r="J64" t="str">
            <v>借</v>
          </cell>
          <cell r="K64">
            <v>-18990640.399999999</v>
          </cell>
        </row>
        <row r="65">
          <cell r="B65" t="str">
            <v>1900_1本年累计-18990640.4</v>
          </cell>
          <cell r="C65">
            <v>-18990640.400000006</v>
          </cell>
          <cell r="E65" t="str">
            <v>2020.8</v>
          </cell>
          <cell r="G65" t="str">
            <v>本年累计</v>
          </cell>
          <cell r="H65">
            <v>79446602</v>
          </cell>
          <cell r="I65">
            <v>98437242.400000006</v>
          </cell>
          <cell r="J65" t="str">
            <v>借</v>
          </cell>
          <cell r="K65">
            <v>-18990640.399999999</v>
          </cell>
        </row>
        <row r="66">
          <cell r="B66" t="str">
            <v>2020_9349-4库尔勒银行72392转款宝发1000000</v>
          </cell>
          <cell r="C66">
            <v>1000000</v>
          </cell>
          <cell r="D66" t="str">
            <v>2020-09-04</v>
          </cell>
          <cell r="E66" t="str">
            <v>2020.9</v>
          </cell>
          <cell r="F66">
            <v>34</v>
          </cell>
          <cell r="G66" t="str">
            <v>9-4库尔勒银行72392转款宝发</v>
          </cell>
          <cell r="H66">
            <v>1000000</v>
          </cell>
          <cell r="I66">
            <v>0</v>
          </cell>
          <cell r="J66" t="str">
            <v>借</v>
          </cell>
          <cell r="K66">
            <v>-17990640.399999999</v>
          </cell>
          <cell r="L66" t="str">
            <v>宝发</v>
          </cell>
        </row>
        <row r="67">
          <cell r="B67" t="str">
            <v>2020_92069-14张璐燕报费用690</v>
          </cell>
          <cell r="C67">
            <v>690</v>
          </cell>
          <cell r="D67" t="str">
            <v>2020-09-14</v>
          </cell>
          <cell r="E67" t="str">
            <v>2020.9</v>
          </cell>
          <cell r="F67">
            <v>206</v>
          </cell>
          <cell r="G67" t="str">
            <v>9-14张璐燕报费用</v>
          </cell>
          <cell r="H67">
            <v>690</v>
          </cell>
          <cell r="I67">
            <v>0</v>
          </cell>
          <cell r="J67" t="str">
            <v>借</v>
          </cell>
          <cell r="K67">
            <v>-17989950.399999999</v>
          </cell>
          <cell r="L67" t="str">
            <v>总公司</v>
          </cell>
        </row>
        <row r="68">
          <cell r="B68" t="str">
            <v>2020_92079-14转款宝发农资80000</v>
          </cell>
          <cell r="C68">
            <v>80000</v>
          </cell>
          <cell r="D68" t="str">
            <v>2020-09-14</v>
          </cell>
          <cell r="E68" t="str">
            <v>2020.9</v>
          </cell>
          <cell r="F68">
            <v>207</v>
          </cell>
          <cell r="G68" t="str">
            <v>9-14转款宝发农资</v>
          </cell>
          <cell r="H68">
            <v>80000</v>
          </cell>
          <cell r="I68">
            <v>0</v>
          </cell>
          <cell r="J68" t="str">
            <v>借</v>
          </cell>
          <cell r="K68">
            <v>-17909950.399999999</v>
          </cell>
          <cell r="L68" t="str">
            <v>宝发</v>
          </cell>
        </row>
        <row r="69">
          <cell r="B69" t="str">
            <v>2020_92109-10/14转款宝发15826003.4</v>
          </cell>
          <cell r="C69">
            <v>15826003.4</v>
          </cell>
          <cell r="D69" t="str">
            <v>2020-09-14</v>
          </cell>
          <cell r="E69" t="str">
            <v>2020.9</v>
          </cell>
          <cell r="F69">
            <v>210</v>
          </cell>
          <cell r="G69" t="str">
            <v>9-10/14转款宝发</v>
          </cell>
          <cell r="H69">
            <v>15826003.4</v>
          </cell>
          <cell r="I69">
            <v>0</v>
          </cell>
          <cell r="J69" t="str">
            <v>借</v>
          </cell>
          <cell r="K69">
            <v>-2083947</v>
          </cell>
          <cell r="L69" t="str">
            <v>宝发</v>
          </cell>
        </row>
        <row r="70">
          <cell r="B70" t="str">
            <v>2020_92539-17转款宝发46000</v>
          </cell>
          <cell r="C70">
            <v>46000</v>
          </cell>
          <cell r="D70" t="str">
            <v>2020-09-17</v>
          </cell>
          <cell r="E70" t="str">
            <v>2020.9</v>
          </cell>
          <cell r="F70">
            <v>253</v>
          </cell>
          <cell r="G70" t="str">
            <v>9-17转款宝发</v>
          </cell>
          <cell r="H70">
            <v>46000</v>
          </cell>
          <cell r="I70">
            <v>0</v>
          </cell>
          <cell r="J70" t="str">
            <v>借</v>
          </cell>
          <cell r="K70">
            <v>-2037947</v>
          </cell>
          <cell r="L70" t="str">
            <v>宝发</v>
          </cell>
        </row>
        <row r="71">
          <cell r="B71" t="str">
            <v>2020_92909-18转款总公司1050000</v>
          </cell>
          <cell r="C71">
            <v>1050000</v>
          </cell>
          <cell r="D71" t="str">
            <v>2020-09-19</v>
          </cell>
          <cell r="E71" t="str">
            <v>2020.9</v>
          </cell>
          <cell r="F71">
            <v>290</v>
          </cell>
          <cell r="G71" t="str">
            <v>9-18转款总公司</v>
          </cell>
          <cell r="H71">
            <v>1050000</v>
          </cell>
          <cell r="I71">
            <v>0</v>
          </cell>
          <cell r="J71" t="str">
            <v>借</v>
          </cell>
          <cell r="K71">
            <v>-987947</v>
          </cell>
          <cell r="L71" t="str">
            <v>总公司</v>
          </cell>
        </row>
        <row r="72">
          <cell r="B72" t="str">
            <v>2020_93509-18发放8月工资5000</v>
          </cell>
          <cell r="C72">
            <v>5000</v>
          </cell>
          <cell r="D72" t="str">
            <v>2020-09-23</v>
          </cell>
          <cell r="E72" t="str">
            <v>2020.9</v>
          </cell>
          <cell r="F72">
            <v>350</v>
          </cell>
          <cell r="G72" t="str">
            <v>9-18发放8月工资</v>
          </cell>
          <cell r="H72">
            <v>5000</v>
          </cell>
          <cell r="I72">
            <v>0</v>
          </cell>
          <cell r="J72" t="str">
            <v>借</v>
          </cell>
          <cell r="K72">
            <v>-982947</v>
          </cell>
          <cell r="L72" t="str">
            <v>总公司</v>
          </cell>
        </row>
        <row r="73">
          <cell r="B73" t="str">
            <v>2020_94199-25农商转款宝发100000</v>
          </cell>
          <cell r="C73">
            <v>100000</v>
          </cell>
          <cell r="D73" t="str">
            <v>2020-09-27</v>
          </cell>
          <cell r="E73" t="str">
            <v>2020.9</v>
          </cell>
          <cell r="F73">
            <v>419</v>
          </cell>
          <cell r="G73" t="str">
            <v>9-25农商转款宝发</v>
          </cell>
          <cell r="H73">
            <v>100000</v>
          </cell>
          <cell r="I73">
            <v>0</v>
          </cell>
          <cell r="J73" t="str">
            <v>借</v>
          </cell>
          <cell r="K73">
            <v>-882947</v>
          </cell>
          <cell r="L73" t="str">
            <v>宝发</v>
          </cell>
        </row>
        <row r="74">
          <cell r="B74" t="str">
            <v>1900_1本期合计18107693.4</v>
          </cell>
          <cell r="C74">
            <v>18107693.399999999</v>
          </cell>
          <cell r="E74" t="str">
            <v>2020.9</v>
          </cell>
          <cell r="G74" t="str">
            <v>本期合计</v>
          </cell>
          <cell r="H74">
            <v>18107693.399999999</v>
          </cell>
          <cell r="I74">
            <v>0</v>
          </cell>
          <cell r="J74" t="str">
            <v>借</v>
          </cell>
          <cell r="K74">
            <v>-882947</v>
          </cell>
        </row>
        <row r="75">
          <cell r="B75" t="str">
            <v>1900_1本年累计-882947</v>
          </cell>
          <cell r="C75">
            <v>-882947</v>
          </cell>
          <cell r="E75" t="str">
            <v>2020.9</v>
          </cell>
          <cell r="G75" t="str">
            <v>本年累计</v>
          </cell>
          <cell r="H75">
            <v>97554295.400000006</v>
          </cell>
          <cell r="I75">
            <v>98437242.400000006</v>
          </cell>
          <cell r="J75" t="str">
            <v>借</v>
          </cell>
          <cell r="K75">
            <v>-882947</v>
          </cell>
        </row>
        <row r="76">
          <cell r="B76" t="str">
            <v>2020_105210-12新疆通力阿克苏分公司转款2392-800000</v>
          </cell>
          <cell r="C76">
            <v>-800000</v>
          </cell>
          <cell r="D76" t="str">
            <v>2020-10-14</v>
          </cell>
          <cell r="E76" t="str">
            <v>2020.10</v>
          </cell>
          <cell r="F76">
            <v>52</v>
          </cell>
          <cell r="G76" t="str">
            <v>10-12新疆通力阿克苏分公司转款2392</v>
          </cell>
          <cell r="H76">
            <v>0</v>
          </cell>
          <cell r="I76">
            <v>800000</v>
          </cell>
          <cell r="J76" t="str">
            <v>借</v>
          </cell>
          <cell r="K76">
            <v>-1682947</v>
          </cell>
          <cell r="L76" t="str">
            <v>阿分</v>
          </cell>
        </row>
        <row r="77">
          <cell r="B77" t="str">
            <v>2020_105210-12阿克苏通力公司转款72392-2000000</v>
          </cell>
          <cell r="C77">
            <v>-2000000</v>
          </cell>
          <cell r="D77" t="str">
            <v>2020-10-14</v>
          </cell>
          <cell r="E77" t="str">
            <v>2020.10</v>
          </cell>
          <cell r="F77">
            <v>52</v>
          </cell>
          <cell r="G77" t="str">
            <v>10-12阿克苏通力公司转款72392</v>
          </cell>
          <cell r="H77">
            <v>0</v>
          </cell>
          <cell r="I77">
            <v>2000000</v>
          </cell>
          <cell r="J77" t="str">
            <v>借</v>
          </cell>
          <cell r="K77">
            <v>-3682947</v>
          </cell>
          <cell r="L77" t="str">
            <v>阿通</v>
          </cell>
        </row>
        <row r="78">
          <cell r="B78" t="str">
            <v>2020_106110-14转款宝发农资480000</v>
          </cell>
          <cell r="C78">
            <v>480000</v>
          </cell>
          <cell r="D78" t="str">
            <v>2020-10-14</v>
          </cell>
          <cell r="E78" t="str">
            <v>2020.10</v>
          </cell>
          <cell r="F78">
            <v>61</v>
          </cell>
          <cell r="G78" t="str">
            <v>10-14转款宝发农资</v>
          </cell>
          <cell r="H78">
            <v>480000</v>
          </cell>
          <cell r="I78">
            <v>0</v>
          </cell>
          <cell r="J78" t="str">
            <v>借</v>
          </cell>
          <cell r="K78">
            <v>-3202947</v>
          </cell>
          <cell r="L78" t="str">
            <v>宝发</v>
          </cell>
        </row>
        <row r="79">
          <cell r="B79" t="str">
            <v>2020_1014610-16阿克苏房产转款72392-6000000</v>
          </cell>
          <cell r="C79">
            <v>-6000000</v>
          </cell>
          <cell r="D79" t="str">
            <v>2020-10-22</v>
          </cell>
          <cell r="E79" t="str">
            <v>2020.10</v>
          </cell>
          <cell r="F79">
            <v>146</v>
          </cell>
          <cell r="G79" t="str">
            <v>10-16阿克苏房产转款72392</v>
          </cell>
          <cell r="H79">
            <v>0</v>
          </cell>
          <cell r="I79">
            <v>6000000</v>
          </cell>
          <cell r="J79" t="str">
            <v>借</v>
          </cell>
          <cell r="K79">
            <v>-9202947</v>
          </cell>
          <cell r="L79" t="str">
            <v>阿通</v>
          </cell>
        </row>
        <row r="80">
          <cell r="B80" t="str">
            <v>2020_1022210-22发放9月工资5000</v>
          </cell>
          <cell r="C80">
            <v>5000</v>
          </cell>
          <cell r="D80" t="str">
            <v>2020-10-30</v>
          </cell>
          <cell r="E80" t="str">
            <v>2020.10</v>
          </cell>
          <cell r="F80">
            <v>222</v>
          </cell>
          <cell r="G80" t="str">
            <v>10-22发放9月工资</v>
          </cell>
          <cell r="H80">
            <v>5000</v>
          </cell>
          <cell r="I80">
            <v>0</v>
          </cell>
          <cell r="J80" t="str">
            <v>借</v>
          </cell>
          <cell r="K80">
            <v>-9197947</v>
          </cell>
          <cell r="L80" t="str">
            <v>总公司</v>
          </cell>
        </row>
        <row r="81">
          <cell r="B81" t="str">
            <v>2020_1022710-26库尔勒银行72392转款阿克苏通力1100000</v>
          </cell>
          <cell r="C81">
            <v>1100000</v>
          </cell>
          <cell r="D81" t="str">
            <v>2020-10-30</v>
          </cell>
          <cell r="E81" t="str">
            <v>2020.10</v>
          </cell>
          <cell r="F81">
            <v>227</v>
          </cell>
          <cell r="G81" t="str">
            <v>10-26库尔勒银行72392转款阿克苏通力</v>
          </cell>
          <cell r="H81">
            <v>1100000</v>
          </cell>
          <cell r="I81">
            <v>0</v>
          </cell>
          <cell r="J81" t="str">
            <v>借</v>
          </cell>
          <cell r="K81">
            <v>-8097947</v>
          </cell>
          <cell r="L81" t="str">
            <v>阿通</v>
          </cell>
        </row>
        <row r="82">
          <cell r="B82" t="str">
            <v>2020_1022810-27库尔勒银行72392转款宝发农资220000</v>
          </cell>
          <cell r="C82">
            <v>220000</v>
          </cell>
          <cell r="D82" t="str">
            <v>2020-10-30</v>
          </cell>
          <cell r="E82" t="str">
            <v>2020.10</v>
          </cell>
          <cell r="F82">
            <v>228</v>
          </cell>
          <cell r="G82" t="str">
            <v>10-27库尔勒银行72392转款宝发农资</v>
          </cell>
          <cell r="H82">
            <v>220000</v>
          </cell>
          <cell r="I82">
            <v>0</v>
          </cell>
          <cell r="J82" t="str">
            <v>借</v>
          </cell>
          <cell r="K82">
            <v>-7877947</v>
          </cell>
          <cell r="L82" t="str">
            <v>宝发</v>
          </cell>
        </row>
        <row r="83">
          <cell r="B83" t="str">
            <v>2020_1022910-28库尔勒银行72392转款通力房产公司350000</v>
          </cell>
          <cell r="C83">
            <v>350000</v>
          </cell>
          <cell r="D83" t="str">
            <v>2020-10-30</v>
          </cell>
          <cell r="E83" t="str">
            <v>2020.10</v>
          </cell>
          <cell r="F83">
            <v>229</v>
          </cell>
          <cell r="G83" t="str">
            <v>10-28库尔勒银行72392转款通力房产公司</v>
          </cell>
          <cell r="H83">
            <v>350000</v>
          </cell>
          <cell r="I83">
            <v>0</v>
          </cell>
          <cell r="J83" t="str">
            <v>借</v>
          </cell>
          <cell r="K83">
            <v>-7527947</v>
          </cell>
          <cell r="L83" t="str">
            <v>总公司</v>
          </cell>
        </row>
        <row r="84">
          <cell r="B84" t="str">
            <v>2020_1025210-31调3月101#凭证发放1月工资记账错误-1000</v>
          </cell>
          <cell r="C84">
            <v>-1000</v>
          </cell>
          <cell r="D84" t="str">
            <v>2020-10-31</v>
          </cell>
          <cell r="E84" t="str">
            <v>2020.10</v>
          </cell>
          <cell r="F84">
            <v>252</v>
          </cell>
          <cell r="G84" t="str">
            <v>10-31调3月101#凭证发放1月工资记账错误</v>
          </cell>
          <cell r="H84">
            <v>-1000</v>
          </cell>
          <cell r="I84">
            <v>0</v>
          </cell>
          <cell r="J84" t="str">
            <v>借</v>
          </cell>
          <cell r="K84">
            <v>-7528947</v>
          </cell>
          <cell r="L84" t="str">
            <v>总公司</v>
          </cell>
        </row>
        <row r="85">
          <cell r="B85" t="str">
            <v>2020_1025210-31调3月101#凭证发放1月工资记账错误5000</v>
          </cell>
          <cell r="C85">
            <v>5000</v>
          </cell>
          <cell r="D85" t="str">
            <v>2020-10-31</v>
          </cell>
          <cell r="E85" t="str">
            <v>2020.10</v>
          </cell>
          <cell r="F85">
            <v>252</v>
          </cell>
          <cell r="G85" t="str">
            <v>10-31调3月101#凭证发放1月工资记账错误</v>
          </cell>
          <cell r="H85">
            <v>5000</v>
          </cell>
          <cell r="I85">
            <v>0</v>
          </cell>
          <cell r="J85" t="str">
            <v>借</v>
          </cell>
          <cell r="K85">
            <v>-7523947</v>
          </cell>
          <cell r="L85" t="str">
            <v>总公司</v>
          </cell>
        </row>
        <row r="86">
          <cell r="B86" t="str">
            <v>1900_1本期合计-6641000</v>
          </cell>
          <cell r="C86">
            <v>-6641000</v>
          </cell>
          <cell r="E86" t="str">
            <v>2020.10</v>
          </cell>
          <cell r="G86" t="str">
            <v>本期合计</v>
          </cell>
          <cell r="H86">
            <v>2159000</v>
          </cell>
          <cell r="I86">
            <v>8800000</v>
          </cell>
          <cell r="J86" t="str">
            <v>借</v>
          </cell>
          <cell r="K86">
            <v>-7523947</v>
          </cell>
        </row>
        <row r="87">
          <cell r="B87" t="str">
            <v>1900_1本年累计-7523947</v>
          </cell>
          <cell r="C87">
            <v>-7523947</v>
          </cell>
          <cell r="E87" t="str">
            <v>2020.10</v>
          </cell>
          <cell r="G87" t="str">
            <v>本年累计</v>
          </cell>
          <cell r="H87">
            <v>99713295.400000006</v>
          </cell>
          <cell r="I87">
            <v>107237242.40000001</v>
          </cell>
          <cell r="J87" t="str">
            <v>借</v>
          </cell>
          <cell r="K87">
            <v>-7523947</v>
          </cell>
        </row>
        <row r="88">
          <cell r="B88" t="str">
            <v>2020_114211-06代总公司支付盈科法律服务费120000</v>
          </cell>
          <cell r="C88">
            <v>120000</v>
          </cell>
          <cell r="D88" t="str">
            <v>2020-11-07</v>
          </cell>
          <cell r="E88" t="str">
            <v>2020.11</v>
          </cell>
          <cell r="F88">
            <v>42</v>
          </cell>
          <cell r="G88" t="str">
            <v>11-06代总公司支付盈科法律服务费</v>
          </cell>
          <cell r="H88">
            <v>120000</v>
          </cell>
          <cell r="I88">
            <v>0</v>
          </cell>
          <cell r="J88" t="str">
            <v>借</v>
          </cell>
          <cell r="K88">
            <v>-7403947</v>
          </cell>
          <cell r="L88" t="str">
            <v>总公司</v>
          </cell>
        </row>
        <row r="89">
          <cell r="B89" t="str">
            <v>2020_114711-5库尔勒农商行转款阿克苏通力1200000</v>
          </cell>
          <cell r="C89">
            <v>1200000</v>
          </cell>
          <cell r="D89" t="str">
            <v>2020-11-07</v>
          </cell>
          <cell r="E89" t="str">
            <v>2020.11</v>
          </cell>
          <cell r="F89">
            <v>47</v>
          </cell>
          <cell r="G89" t="str">
            <v>11-5库尔勒农商行转款阿克苏通力</v>
          </cell>
          <cell r="H89">
            <v>1200000</v>
          </cell>
          <cell r="I89">
            <v>0</v>
          </cell>
          <cell r="J89" t="str">
            <v>借</v>
          </cell>
          <cell r="K89">
            <v>-6203947</v>
          </cell>
          <cell r="L89" t="str">
            <v>阿通</v>
          </cell>
        </row>
        <row r="90">
          <cell r="B90" t="str">
            <v>2020_118311-12付宝发借款24000</v>
          </cell>
          <cell r="C90">
            <v>24000</v>
          </cell>
          <cell r="D90" t="str">
            <v>2020-11-14</v>
          </cell>
          <cell r="E90" t="str">
            <v>2020.11</v>
          </cell>
          <cell r="F90">
            <v>83</v>
          </cell>
          <cell r="G90" t="str">
            <v>11-12付宝发借款</v>
          </cell>
          <cell r="H90">
            <v>24000</v>
          </cell>
          <cell r="I90">
            <v>0</v>
          </cell>
          <cell r="J90" t="str">
            <v>借</v>
          </cell>
          <cell r="K90">
            <v>-6179947</v>
          </cell>
          <cell r="L90" t="str">
            <v>宝发</v>
          </cell>
        </row>
        <row r="91">
          <cell r="B91" t="str">
            <v>2020_1118611-10发放10月工资5000</v>
          </cell>
          <cell r="C91">
            <v>5000</v>
          </cell>
          <cell r="D91" t="str">
            <v>2020-11-26</v>
          </cell>
          <cell r="E91" t="str">
            <v>2020.11</v>
          </cell>
          <cell r="F91">
            <v>186</v>
          </cell>
          <cell r="G91" t="str">
            <v>11-10发放10月工资</v>
          </cell>
          <cell r="H91">
            <v>5000</v>
          </cell>
          <cell r="I91">
            <v>0</v>
          </cell>
          <cell r="J91" t="str">
            <v>借</v>
          </cell>
          <cell r="K91">
            <v>-6174947</v>
          </cell>
          <cell r="L91" t="str">
            <v>总公司</v>
          </cell>
        </row>
        <row r="92">
          <cell r="B92" t="str">
            <v>1900_1本期合计1349000</v>
          </cell>
          <cell r="C92">
            <v>1349000</v>
          </cell>
          <cell r="E92" t="str">
            <v>2020.11</v>
          </cell>
          <cell r="G92" t="str">
            <v>本期合计</v>
          </cell>
          <cell r="H92">
            <v>1349000</v>
          </cell>
          <cell r="I92">
            <v>0</v>
          </cell>
          <cell r="J92" t="str">
            <v>借</v>
          </cell>
          <cell r="K92">
            <v>-6174947</v>
          </cell>
        </row>
        <row r="93">
          <cell r="B93" t="str">
            <v>1900_1本年累计-6174947</v>
          </cell>
          <cell r="C93">
            <v>-6174947</v>
          </cell>
          <cell r="E93" t="str">
            <v>2020.11</v>
          </cell>
          <cell r="G93" t="str">
            <v>本年累计</v>
          </cell>
          <cell r="H93">
            <v>101062295.40000001</v>
          </cell>
          <cell r="I93">
            <v>107237242.40000001</v>
          </cell>
          <cell r="J93" t="str">
            <v>借</v>
          </cell>
          <cell r="K93">
            <v>-6174947</v>
          </cell>
        </row>
        <row r="94">
          <cell r="B94" t="str">
            <v>2020_1216712-15农商2813转款总公司1000000</v>
          </cell>
          <cell r="C94">
            <v>1000000</v>
          </cell>
          <cell r="D94" t="str">
            <v>2020-12-16</v>
          </cell>
          <cell r="E94" t="str">
            <v>2020.12</v>
          </cell>
          <cell r="F94">
            <v>167</v>
          </cell>
          <cell r="G94" t="str">
            <v>12-15农商2813转款总公司</v>
          </cell>
          <cell r="H94">
            <v>1000000</v>
          </cell>
          <cell r="I94">
            <v>0</v>
          </cell>
          <cell r="J94" t="str">
            <v>借</v>
          </cell>
          <cell r="K94">
            <v>-5174947</v>
          </cell>
          <cell r="L94" t="str">
            <v>总公司</v>
          </cell>
        </row>
        <row r="95">
          <cell r="B95" t="str">
            <v>2020_1216912-15转款宝发农资80000</v>
          </cell>
          <cell r="C95">
            <v>80000</v>
          </cell>
          <cell r="D95" t="str">
            <v>2020-12-16</v>
          </cell>
          <cell r="E95" t="str">
            <v>2020.12</v>
          </cell>
          <cell r="F95">
            <v>169</v>
          </cell>
          <cell r="G95" t="str">
            <v>12-15转款宝发农资</v>
          </cell>
          <cell r="H95">
            <v>80000</v>
          </cell>
          <cell r="I95">
            <v>0</v>
          </cell>
          <cell r="J95" t="str">
            <v>借</v>
          </cell>
          <cell r="K95">
            <v>-5094947</v>
          </cell>
          <cell r="L95" t="str">
            <v>宝发</v>
          </cell>
        </row>
        <row r="96">
          <cell r="B96" t="str">
            <v>2020_1217412-15转款许露丹、许敏、许翠玲（2020年度工资）60000</v>
          </cell>
          <cell r="C96">
            <v>60000</v>
          </cell>
          <cell r="D96" t="str">
            <v>2020-12-17</v>
          </cell>
          <cell r="E96" t="str">
            <v>2020.12</v>
          </cell>
          <cell r="F96">
            <v>174</v>
          </cell>
          <cell r="G96" t="str">
            <v>12-15转款许露丹、许敏、许翠玲（2020年度工资）</v>
          </cell>
          <cell r="H96">
            <v>60000</v>
          </cell>
          <cell r="I96">
            <v>0</v>
          </cell>
          <cell r="J96" t="str">
            <v>借</v>
          </cell>
          <cell r="K96">
            <v>-5034947</v>
          </cell>
          <cell r="L96" t="str">
            <v>总公司</v>
          </cell>
        </row>
        <row r="97">
          <cell r="B97" t="str">
            <v>2020_1221512-21计提发放11月工资5000</v>
          </cell>
          <cell r="C97">
            <v>5000</v>
          </cell>
          <cell r="D97" t="str">
            <v>2020-12-22</v>
          </cell>
          <cell r="E97" t="str">
            <v>2020.12</v>
          </cell>
          <cell r="F97">
            <v>215</v>
          </cell>
          <cell r="G97" t="str">
            <v>12-21计提发放11月工资</v>
          </cell>
          <cell r="H97">
            <v>5000</v>
          </cell>
          <cell r="I97">
            <v>0</v>
          </cell>
          <cell r="J97" t="str">
            <v>借</v>
          </cell>
          <cell r="K97">
            <v>-5029947</v>
          </cell>
          <cell r="L97" t="str">
            <v>总公司</v>
          </cell>
        </row>
        <row r="98">
          <cell r="B98" t="str">
            <v>2020_1223112-23宝发农资转款库尔勒银行72392-10000000</v>
          </cell>
          <cell r="C98">
            <v>-10000000</v>
          </cell>
          <cell r="D98" t="str">
            <v>2020-12-23</v>
          </cell>
          <cell r="E98" t="str">
            <v>2020.12</v>
          </cell>
          <cell r="F98">
            <v>231</v>
          </cell>
          <cell r="G98" t="str">
            <v>12-23宝发农资转款库尔勒银行72392</v>
          </cell>
          <cell r="H98">
            <v>0</v>
          </cell>
          <cell r="I98">
            <v>10000000</v>
          </cell>
          <cell r="J98" t="str">
            <v>借</v>
          </cell>
          <cell r="K98">
            <v>-15029947</v>
          </cell>
          <cell r="L98" t="str">
            <v>宝发</v>
          </cell>
        </row>
        <row r="99">
          <cell r="B99" t="str">
            <v>2020_1234612-8农商转通力房产3750000</v>
          </cell>
          <cell r="C99">
            <v>3750000</v>
          </cell>
          <cell r="D99" t="str">
            <v>2020-12-30</v>
          </cell>
          <cell r="E99" t="str">
            <v>2020.12</v>
          </cell>
          <cell r="F99">
            <v>346</v>
          </cell>
          <cell r="G99" t="str">
            <v>12-8农商转通力房产</v>
          </cell>
          <cell r="H99">
            <v>3750000</v>
          </cell>
          <cell r="I99">
            <v>0</v>
          </cell>
          <cell r="J99" t="str">
            <v>借</v>
          </cell>
          <cell r="K99">
            <v>-11279947</v>
          </cell>
          <cell r="L99" t="str">
            <v>总公司</v>
          </cell>
        </row>
        <row r="100">
          <cell r="B100" t="str">
            <v>2020_1234712-18农商转款宝发4000000</v>
          </cell>
          <cell r="C100">
            <v>4000000</v>
          </cell>
          <cell r="D100" t="str">
            <v>2020-12-30</v>
          </cell>
          <cell r="E100" t="str">
            <v>2020.12</v>
          </cell>
          <cell r="F100">
            <v>347</v>
          </cell>
          <cell r="G100" t="str">
            <v>12-18农商转款宝发</v>
          </cell>
          <cell r="H100">
            <v>4000000</v>
          </cell>
          <cell r="I100">
            <v>0</v>
          </cell>
          <cell r="J100" t="str">
            <v>借</v>
          </cell>
          <cell r="K100">
            <v>-7279947</v>
          </cell>
          <cell r="L100" t="str">
            <v>宝发</v>
          </cell>
        </row>
        <row r="101">
          <cell r="B101" t="str">
            <v>2020_1234812-8转通力2000000</v>
          </cell>
          <cell r="C101">
            <v>2000000</v>
          </cell>
          <cell r="D101" t="str">
            <v>2020-12-30</v>
          </cell>
          <cell r="E101" t="str">
            <v>2020.12</v>
          </cell>
          <cell r="F101">
            <v>348</v>
          </cell>
          <cell r="G101" t="str">
            <v>12-8转通力</v>
          </cell>
          <cell r="H101">
            <v>2000000</v>
          </cell>
          <cell r="I101">
            <v>0</v>
          </cell>
          <cell r="J101" t="str">
            <v>借</v>
          </cell>
          <cell r="K101">
            <v>-5279947</v>
          </cell>
          <cell r="L101" t="str">
            <v>总公司</v>
          </cell>
        </row>
        <row r="102">
          <cell r="B102" t="str">
            <v>2020_1234912-18转宝发11000000</v>
          </cell>
          <cell r="C102">
            <v>11000000</v>
          </cell>
          <cell r="D102" t="str">
            <v>2020-12-30</v>
          </cell>
          <cell r="E102" t="str">
            <v>2020.12</v>
          </cell>
          <cell r="F102">
            <v>349</v>
          </cell>
          <cell r="G102" t="str">
            <v>12-18转宝发</v>
          </cell>
          <cell r="H102">
            <v>11000000</v>
          </cell>
          <cell r="I102">
            <v>0</v>
          </cell>
          <cell r="J102" t="str">
            <v>借</v>
          </cell>
          <cell r="K102">
            <v>5720053</v>
          </cell>
          <cell r="L102" t="str">
            <v>宝发</v>
          </cell>
        </row>
        <row r="103">
          <cell r="B103" t="str">
            <v>1900_1本期合计11895000</v>
          </cell>
          <cell r="C103">
            <v>11895000</v>
          </cell>
          <cell r="E103" t="str">
            <v>2020.12</v>
          </cell>
          <cell r="G103" t="str">
            <v>本期合计</v>
          </cell>
          <cell r="H103">
            <v>21895000</v>
          </cell>
          <cell r="I103">
            <v>10000000</v>
          </cell>
          <cell r="J103" t="str">
            <v>借</v>
          </cell>
          <cell r="K103">
            <v>5720053</v>
          </cell>
        </row>
        <row r="104">
          <cell r="B104" t="str">
            <v>1900_1本年累计5720053</v>
          </cell>
          <cell r="C104">
            <v>5720053</v>
          </cell>
          <cell r="E104" t="str">
            <v>2020.12</v>
          </cell>
          <cell r="G104" t="str">
            <v>本年累计</v>
          </cell>
          <cell r="H104">
            <v>122957295.40000001</v>
          </cell>
          <cell r="I104">
            <v>117237242.40000001</v>
          </cell>
          <cell r="J104" t="str">
            <v>借</v>
          </cell>
          <cell r="K104">
            <v>5720053</v>
          </cell>
        </row>
        <row r="105">
          <cell r="B105" t="str">
            <v>2021_1371-8转款宝发80000</v>
          </cell>
          <cell r="C105">
            <v>80000</v>
          </cell>
          <cell r="D105" t="str">
            <v>2021-01-09</v>
          </cell>
          <cell r="E105" t="str">
            <v>2021.1</v>
          </cell>
          <cell r="F105">
            <v>37</v>
          </cell>
          <cell r="G105" t="str">
            <v>1-8转款宝发</v>
          </cell>
          <cell r="H105">
            <v>80000</v>
          </cell>
          <cell r="I105">
            <v>0</v>
          </cell>
          <cell r="J105" t="str">
            <v>借</v>
          </cell>
          <cell r="K105">
            <v>5800053</v>
          </cell>
          <cell r="L105" t="str">
            <v>宝发</v>
          </cell>
        </row>
        <row r="106">
          <cell r="B106" t="str">
            <v>2021_1501-11转款宝发30000</v>
          </cell>
          <cell r="C106">
            <v>30000</v>
          </cell>
          <cell r="D106" t="str">
            <v>2021-01-11</v>
          </cell>
          <cell r="E106" t="str">
            <v>2021.1</v>
          </cell>
          <cell r="F106">
            <v>50</v>
          </cell>
          <cell r="G106" t="str">
            <v>1-11转款宝发</v>
          </cell>
          <cell r="H106">
            <v>30000</v>
          </cell>
          <cell r="I106">
            <v>0</v>
          </cell>
          <cell r="J106" t="str">
            <v>借</v>
          </cell>
          <cell r="K106">
            <v>5830053</v>
          </cell>
          <cell r="L106" t="str">
            <v>宝发</v>
          </cell>
        </row>
        <row r="107">
          <cell r="B107" t="str">
            <v>2021_11101-18库尔勒银行72392转款总公司8800000</v>
          </cell>
          <cell r="C107">
            <v>8800000</v>
          </cell>
          <cell r="D107" t="str">
            <v>2021-01-20</v>
          </cell>
          <cell r="E107" t="str">
            <v>2021.1</v>
          </cell>
          <cell r="F107">
            <v>110</v>
          </cell>
          <cell r="G107" t="str">
            <v>1-18库尔勒银行72392转款总公司</v>
          </cell>
          <cell r="H107">
            <v>8800000</v>
          </cell>
          <cell r="I107">
            <v>0</v>
          </cell>
          <cell r="J107" t="str">
            <v>借</v>
          </cell>
          <cell r="K107">
            <v>14630053</v>
          </cell>
          <cell r="L107" t="str">
            <v>总公司</v>
          </cell>
        </row>
        <row r="108">
          <cell r="B108" t="str">
            <v>2021_11401-19库尔勒银行72392转款总公司6300000</v>
          </cell>
          <cell r="C108">
            <v>6300000</v>
          </cell>
          <cell r="D108" t="str">
            <v>2021-01-23</v>
          </cell>
          <cell r="E108" t="str">
            <v>2021.1</v>
          </cell>
          <cell r="F108">
            <v>140</v>
          </cell>
          <cell r="G108" t="str">
            <v>1-19库尔勒银行72392转款总公司</v>
          </cell>
          <cell r="H108">
            <v>6300000</v>
          </cell>
          <cell r="I108">
            <v>0</v>
          </cell>
          <cell r="J108" t="str">
            <v>借</v>
          </cell>
          <cell r="K108">
            <v>20930053</v>
          </cell>
          <cell r="L108" t="str">
            <v>总公司</v>
          </cell>
        </row>
        <row r="109">
          <cell r="B109" t="str">
            <v>2021_11511-18发放12月工资5000</v>
          </cell>
          <cell r="C109">
            <v>5000</v>
          </cell>
          <cell r="D109" t="str">
            <v>2021-01-23</v>
          </cell>
          <cell r="E109" t="str">
            <v>2021.1</v>
          </cell>
          <cell r="F109">
            <v>151</v>
          </cell>
          <cell r="G109" t="str">
            <v>1-18发放12月工资</v>
          </cell>
          <cell r="H109">
            <v>5000</v>
          </cell>
          <cell r="I109">
            <v>0</v>
          </cell>
          <cell r="J109" t="str">
            <v>借</v>
          </cell>
          <cell r="K109">
            <v>20935053</v>
          </cell>
          <cell r="L109" t="str">
            <v>总公司</v>
          </cell>
        </row>
        <row r="110">
          <cell r="B110" t="str">
            <v>2021_11881-28通力房产（总公司）转款农商2813-150000</v>
          </cell>
          <cell r="C110">
            <v>-150000</v>
          </cell>
          <cell r="D110" t="str">
            <v>2021-01-29</v>
          </cell>
          <cell r="E110" t="str">
            <v>2021.1</v>
          </cell>
          <cell r="F110">
            <v>188</v>
          </cell>
          <cell r="G110" t="str">
            <v>1-28通力房产（总公司）转款农商2813</v>
          </cell>
          <cell r="H110">
            <v>0</v>
          </cell>
          <cell r="I110">
            <v>150000</v>
          </cell>
          <cell r="J110" t="str">
            <v>借</v>
          </cell>
          <cell r="K110">
            <v>20785053</v>
          </cell>
          <cell r="L110" t="str">
            <v>总公司</v>
          </cell>
        </row>
        <row r="111">
          <cell r="B111" t="str">
            <v>1900_1本期合计15065000</v>
          </cell>
          <cell r="C111">
            <v>15065000</v>
          </cell>
          <cell r="E111" t="str">
            <v>2021.1</v>
          </cell>
          <cell r="G111" t="str">
            <v>本期合计</v>
          </cell>
          <cell r="H111">
            <v>15215000</v>
          </cell>
          <cell r="I111">
            <v>150000</v>
          </cell>
          <cell r="J111" t="str">
            <v>借</v>
          </cell>
          <cell r="K111">
            <v>20785053</v>
          </cell>
        </row>
        <row r="112">
          <cell r="B112" t="str">
            <v>1900_1本年累计15065000</v>
          </cell>
          <cell r="C112">
            <v>15065000</v>
          </cell>
          <cell r="E112" t="str">
            <v>2021.1</v>
          </cell>
          <cell r="G112" t="str">
            <v>本年累计</v>
          </cell>
          <cell r="H112">
            <v>15215000</v>
          </cell>
          <cell r="I112">
            <v>150000</v>
          </cell>
          <cell r="J112" t="str">
            <v>借</v>
          </cell>
          <cell r="K112">
            <v>20785053</v>
          </cell>
        </row>
        <row r="113">
          <cell r="B113" t="str">
            <v>2021_2462-4库尔勒银行转款宝发4500000</v>
          </cell>
          <cell r="C113">
            <v>4500000</v>
          </cell>
          <cell r="D113" t="str">
            <v>2021-02-05</v>
          </cell>
          <cell r="E113" t="str">
            <v>2021.2</v>
          </cell>
          <cell r="F113">
            <v>46</v>
          </cell>
          <cell r="G113" t="str">
            <v>2-4库尔勒银行转款宝发</v>
          </cell>
          <cell r="H113">
            <v>4500000</v>
          </cell>
          <cell r="I113">
            <v>0</v>
          </cell>
          <cell r="J113" t="str">
            <v>借</v>
          </cell>
          <cell r="K113">
            <v>25285053</v>
          </cell>
          <cell r="L113" t="str">
            <v>宝发</v>
          </cell>
        </row>
        <row r="114">
          <cell r="B114" t="str">
            <v>2021_257计提发放1-2月工资代扣社保及个税10000</v>
          </cell>
          <cell r="C114">
            <v>10000</v>
          </cell>
          <cell r="D114" t="str">
            <v>2021-02-05</v>
          </cell>
          <cell r="E114" t="str">
            <v>2021.2</v>
          </cell>
          <cell r="F114">
            <v>57</v>
          </cell>
          <cell r="G114" t="str">
            <v>计提发放1-2月工资代扣社保及个税</v>
          </cell>
          <cell r="H114">
            <v>10000</v>
          </cell>
          <cell r="I114">
            <v>0</v>
          </cell>
          <cell r="J114" t="str">
            <v>借</v>
          </cell>
          <cell r="K114">
            <v>25295053</v>
          </cell>
          <cell r="L114" t="str">
            <v>总公司</v>
          </cell>
        </row>
        <row r="115">
          <cell r="B115" t="str">
            <v>2021_2682-8宝发转库尔勒银行72392-3000000</v>
          </cell>
          <cell r="C115">
            <v>-3000000</v>
          </cell>
          <cell r="D115" t="str">
            <v>2021-02-20</v>
          </cell>
          <cell r="E115" t="str">
            <v>2021.2</v>
          </cell>
          <cell r="F115">
            <v>68</v>
          </cell>
          <cell r="G115" t="str">
            <v>2-8宝发转库尔勒银行72392</v>
          </cell>
          <cell r="H115">
            <v>0</v>
          </cell>
          <cell r="I115">
            <v>3000000</v>
          </cell>
          <cell r="J115" t="str">
            <v>借</v>
          </cell>
          <cell r="K115">
            <v>22295053</v>
          </cell>
          <cell r="L115" t="str">
            <v>宝发</v>
          </cell>
        </row>
        <row r="116">
          <cell r="B116" t="str">
            <v>2021_21052-8总公司转款库尔勒银行72392-1000000</v>
          </cell>
          <cell r="C116">
            <v>-1000000</v>
          </cell>
          <cell r="D116" t="str">
            <v>2021-02-20</v>
          </cell>
          <cell r="E116" t="str">
            <v>2021.2</v>
          </cell>
          <cell r="F116">
            <v>105</v>
          </cell>
          <cell r="G116" t="str">
            <v>2-8总公司转款库尔勒银行72392</v>
          </cell>
          <cell r="H116">
            <v>0</v>
          </cell>
          <cell r="I116">
            <v>1000000</v>
          </cell>
          <cell r="J116" t="str">
            <v>借</v>
          </cell>
          <cell r="K116">
            <v>21295053</v>
          </cell>
          <cell r="L116" t="str">
            <v>总公司</v>
          </cell>
        </row>
        <row r="117">
          <cell r="B117" t="str">
            <v>1900_1本期合计510000</v>
          </cell>
          <cell r="C117">
            <v>510000</v>
          </cell>
          <cell r="E117" t="str">
            <v>2021.2</v>
          </cell>
          <cell r="G117" t="str">
            <v>本期合计</v>
          </cell>
          <cell r="H117">
            <v>4510000</v>
          </cell>
          <cell r="I117">
            <v>4000000</v>
          </cell>
          <cell r="J117" t="str">
            <v>借</v>
          </cell>
          <cell r="K117">
            <v>21295053</v>
          </cell>
        </row>
        <row r="118">
          <cell r="B118" t="str">
            <v>1900_1本年累计15575000</v>
          </cell>
          <cell r="C118">
            <v>15575000</v>
          </cell>
          <cell r="E118" t="str">
            <v>2021.2</v>
          </cell>
          <cell r="G118" t="str">
            <v>本年累计</v>
          </cell>
          <cell r="H118">
            <v>19725000</v>
          </cell>
          <cell r="I118">
            <v>4150000</v>
          </cell>
          <cell r="J118" t="str">
            <v>借</v>
          </cell>
          <cell r="K118">
            <v>21295053</v>
          </cell>
        </row>
        <row r="119">
          <cell r="B119" t="str">
            <v>2021_3483-9宝发农资转款农商2813-7000000</v>
          </cell>
          <cell r="C119">
            <v>-7000000</v>
          </cell>
          <cell r="D119" t="str">
            <v>2021-03-10</v>
          </cell>
          <cell r="E119" t="str">
            <v>2021.3</v>
          </cell>
          <cell r="F119">
            <v>48</v>
          </cell>
          <cell r="G119" t="str">
            <v>3-9宝发农资转款农商2813</v>
          </cell>
          <cell r="H119">
            <v>0</v>
          </cell>
          <cell r="I119">
            <v>7000000</v>
          </cell>
          <cell r="J119" t="str">
            <v>借</v>
          </cell>
          <cell r="K119">
            <v>14295053</v>
          </cell>
          <cell r="L119" t="str">
            <v>宝发</v>
          </cell>
        </row>
        <row r="120">
          <cell r="B120" t="str">
            <v>2021_3603-10农商2813转款宝发100000</v>
          </cell>
          <cell r="C120">
            <v>100000</v>
          </cell>
          <cell r="D120" t="str">
            <v>2021-03-10</v>
          </cell>
          <cell r="E120" t="str">
            <v>2021.3</v>
          </cell>
          <cell r="F120">
            <v>60</v>
          </cell>
          <cell r="G120" t="str">
            <v>3-10农商2813转款宝发</v>
          </cell>
          <cell r="H120">
            <v>100000</v>
          </cell>
          <cell r="I120">
            <v>0</v>
          </cell>
          <cell r="J120" t="str">
            <v>借</v>
          </cell>
          <cell r="K120">
            <v>14395053</v>
          </cell>
          <cell r="L120" t="str">
            <v>宝发</v>
          </cell>
        </row>
        <row r="121">
          <cell r="B121" t="str">
            <v>2021_3643-10农商2813转款总公司225416.69</v>
          </cell>
          <cell r="C121">
            <v>225416.69</v>
          </cell>
          <cell r="D121" t="str">
            <v>2021-03-10</v>
          </cell>
          <cell r="E121" t="str">
            <v>2021.3</v>
          </cell>
          <cell r="F121">
            <v>64</v>
          </cell>
          <cell r="G121" t="str">
            <v>3-10农商2813转款总公司</v>
          </cell>
          <cell r="H121">
            <v>225416.69</v>
          </cell>
          <cell r="I121">
            <v>0</v>
          </cell>
          <cell r="J121" t="str">
            <v>借</v>
          </cell>
          <cell r="K121">
            <v>14620469.689999999</v>
          </cell>
          <cell r="L121" t="str">
            <v>总公司</v>
          </cell>
        </row>
        <row r="122">
          <cell r="B122" t="str">
            <v>2021_31293-19库尔勒银行2813转款宝发88900.5</v>
          </cell>
          <cell r="C122">
            <v>88900.5</v>
          </cell>
          <cell r="D122" t="str">
            <v>2021-03-19</v>
          </cell>
          <cell r="E122" t="str">
            <v>2021.3</v>
          </cell>
          <cell r="F122">
            <v>129</v>
          </cell>
          <cell r="G122" t="str">
            <v>3-19库尔勒银行2813转款宝发</v>
          </cell>
          <cell r="H122">
            <v>88900.5</v>
          </cell>
          <cell r="I122">
            <v>0</v>
          </cell>
          <cell r="J122" t="str">
            <v>借</v>
          </cell>
          <cell r="K122">
            <v>14709370.189999999</v>
          </cell>
          <cell r="L122" t="str">
            <v>宝发</v>
          </cell>
        </row>
        <row r="123">
          <cell r="B123" t="str">
            <v>2021_32063-30农商2813转款宝发3510000</v>
          </cell>
          <cell r="C123">
            <v>3510000</v>
          </cell>
          <cell r="D123" t="str">
            <v>2021-03-31</v>
          </cell>
          <cell r="E123" t="str">
            <v>2021.3</v>
          </cell>
          <cell r="F123">
            <v>206</v>
          </cell>
          <cell r="G123" t="str">
            <v>3-30农商2813转款宝发</v>
          </cell>
          <cell r="H123">
            <v>3510000</v>
          </cell>
          <cell r="I123">
            <v>0</v>
          </cell>
          <cell r="J123" t="str">
            <v>借</v>
          </cell>
          <cell r="K123">
            <v>18219370.190000001</v>
          </cell>
          <cell r="L123" t="str">
            <v>宝发</v>
          </cell>
        </row>
        <row r="124">
          <cell r="B124" t="str">
            <v>1900_1本期合计-3075682.81</v>
          </cell>
          <cell r="C124">
            <v>-3075682.81</v>
          </cell>
          <cell r="E124" t="str">
            <v>2021.3</v>
          </cell>
          <cell r="G124" t="str">
            <v>本期合计</v>
          </cell>
          <cell r="H124">
            <v>3924317.19</v>
          </cell>
          <cell r="I124">
            <v>7000000</v>
          </cell>
          <cell r="J124" t="str">
            <v>借</v>
          </cell>
          <cell r="K124">
            <v>18219370.190000001</v>
          </cell>
        </row>
        <row r="125">
          <cell r="B125" t="str">
            <v>1900_1本年累计12499317.19</v>
          </cell>
          <cell r="C125">
            <v>12499317.190000001</v>
          </cell>
          <cell r="E125" t="str">
            <v>2021.3</v>
          </cell>
          <cell r="G125" t="str">
            <v>本年累计</v>
          </cell>
          <cell r="H125">
            <v>23649317.190000001</v>
          </cell>
          <cell r="I125">
            <v>11150000</v>
          </cell>
          <cell r="J125" t="str">
            <v>借</v>
          </cell>
          <cell r="K125">
            <v>18219370.190000001</v>
          </cell>
        </row>
        <row r="126">
          <cell r="B126" t="str">
            <v>2021_4334-7宝发农资转款农商2813-3000000</v>
          </cell>
          <cell r="C126">
            <v>-3000000</v>
          </cell>
          <cell r="D126" t="str">
            <v>2021-04-08</v>
          </cell>
          <cell r="E126" t="str">
            <v>2021.4</v>
          </cell>
          <cell r="F126">
            <v>33</v>
          </cell>
          <cell r="G126" t="str">
            <v>4-7宝发农资转款农商2813</v>
          </cell>
          <cell r="H126">
            <v>0</v>
          </cell>
          <cell r="I126">
            <v>3000000</v>
          </cell>
          <cell r="J126" t="str">
            <v>借</v>
          </cell>
          <cell r="K126">
            <v>15219370.189999999</v>
          </cell>
          <cell r="L126" t="str">
            <v>宝发</v>
          </cell>
        </row>
        <row r="127">
          <cell r="B127" t="str">
            <v>2021_4364-7农商2813转款宝发80000</v>
          </cell>
          <cell r="C127">
            <v>80000</v>
          </cell>
          <cell r="D127" t="str">
            <v>2021-04-08</v>
          </cell>
          <cell r="E127" t="str">
            <v>2021.4</v>
          </cell>
          <cell r="F127">
            <v>36</v>
          </cell>
          <cell r="G127" t="str">
            <v>4-7农商2813转款宝发</v>
          </cell>
          <cell r="H127">
            <v>80000</v>
          </cell>
          <cell r="I127">
            <v>0</v>
          </cell>
          <cell r="J127" t="str">
            <v>借</v>
          </cell>
          <cell r="K127">
            <v>15299370.189999999</v>
          </cell>
          <cell r="L127" t="str">
            <v>宝发</v>
          </cell>
        </row>
        <row r="128">
          <cell r="B128" t="str">
            <v>2021_4564-9农商2813转款宝发50000</v>
          </cell>
          <cell r="C128">
            <v>50000</v>
          </cell>
          <cell r="D128" t="str">
            <v>2021-04-10</v>
          </cell>
          <cell r="E128" t="str">
            <v>2021.4</v>
          </cell>
          <cell r="F128">
            <v>56</v>
          </cell>
          <cell r="G128" t="str">
            <v>4-9农商2813转款宝发</v>
          </cell>
          <cell r="H128">
            <v>50000</v>
          </cell>
          <cell r="I128">
            <v>0</v>
          </cell>
          <cell r="J128" t="str">
            <v>借</v>
          </cell>
          <cell r="K128">
            <v>15349370.189999999</v>
          </cell>
          <cell r="L128" t="str">
            <v>宝发</v>
          </cell>
        </row>
        <row r="129">
          <cell r="B129" t="str">
            <v>2021_4684-12农商2813转款宝发440000</v>
          </cell>
          <cell r="C129">
            <v>440000</v>
          </cell>
          <cell r="D129" t="str">
            <v>2021-04-13</v>
          </cell>
          <cell r="E129" t="str">
            <v>2021.4</v>
          </cell>
          <cell r="F129">
            <v>68</v>
          </cell>
          <cell r="G129" t="str">
            <v>4-12农商2813转款宝发</v>
          </cell>
          <cell r="H129">
            <v>440000</v>
          </cell>
          <cell r="I129">
            <v>0</v>
          </cell>
          <cell r="J129" t="str">
            <v>借</v>
          </cell>
          <cell r="K129">
            <v>15789370.189999999</v>
          </cell>
          <cell r="L129" t="str">
            <v>宝发</v>
          </cell>
        </row>
        <row r="130">
          <cell r="B130" t="str">
            <v>2021_41184-13计提发放3月工资代扣社保及个税5000</v>
          </cell>
          <cell r="C130">
            <v>5000</v>
          </cell>
          <cell r="D130" t="str">
            <v>2021-04-16</v>
          </cell>
          <cell r="E130" t="str">
            <v>2021.4</v>
          </cell>
          <cell r="F130">
            <v>118</v>
          </cell>
          <cell r="G130" t="str">
            <v>4-13计提发放3月工资代扣社保及个税</v>
          </cell>
          <cell r="H130">
            <v>5000</v>
          </cell>
          <cell r="I130">
            <v>0</v>
          </cell>
          <cell r="J130" t="str">
            <v>借</v>
          </cell>
          <cell r="K130">
            <v>15794370.189999999</v>
          </cell>
          <cell r="L130" t="str">
            <v>总公司</v>
          </cell>
        </row>
        <row r="131">
          <cell r="B131" t="str">
            <v>2021_41724-19农商2813转款宝发300000</v>
          </cell>
          <cell r="C131">
            <v>300000</v>
          </cell>
          <cell r="D131" t="str">
            <v>2021-04-21</v>
          </cell>
          <cell r="E131" t="str">
            <v>2021.4</v>
          </cell>
          <cell r="F131">
            <v>172</v>
          </cell>
          <cell r="G131" t="str">
            <v>4-19农商2813转款宝发</v>
          </cell>
          <cell r="H131">
            <v>300000</v>
          </cell>
          <cell r="I131">
            <v>0</v>
          </cell>
          <cell r="J131" t="str">
            <v>借</v>
          </cell>
          <cell r="K131">
            <v>16094370.189999999</v>
          </cell>
          <cell r="L131" t="str">
            <v>宝发</v>
          </cell>
        </row>
        <row r="132">
          <cell r="B132" t="str">
            <v>2021_42394-29农商2813转款宝发1850000</v>
          </cell>
          <cell r="C132">
            <v>1850000</v>
          </cell>
          <cell r="D132" t="str">
            <v>2021-04-29</v>
          </cell>
          <cell r="E132" t="str">
            <v>2021.4</v>
          </cell>
          <cell r="F132">
            <v>239</v>
          </cell>
          <cell r="G132" t="str">
            <v>4-29农商2813转款宝发</v>
          </cell>
          <cell r="H132">
            <v>1850000</v>
          </cell>
          <cell r="I132">
            <v>0</v>
          </cell>
          <cell r="J132" t="str">
            <v>借</v>
          </cell>
          <cell r="K132">
            <v>17944370.190000001</v>
          </cell>
          <cell r="L132" t="str">
            <v>宝发</v>
          </cell>
        </row>
        <row r="133">
          <cell r="B133" t="str">
            <v>2021_42494-16农商转款宝发19000</v>
          </cell>
          <cell r="C133">
            <v>19000</v>
          </cell>
          <cell r="D133" t="str">
            <v>2021-04-29</v>
          </cell>
          <cell r="E133" t="str">
            <v>2021.4</v>
          </cell>
          <cell r="F133">
            <v>249</v>
          </cell>
          <cell r="G133" t="str">
            <v>4-16农商转款宝发</v>
          </cell>
          <cell r="H133">
            <v>19000</v>
          </cell>
          <cell r="I133">
            <v>0</v>
          </cell>
          <cell r="J133" t="str">
            <v>借</v>
          </cell>
          <cell r="K133">
            <v>17963370.190000001</v>
          </cell>
          <cell r="L133" t="str">
            <v>宝发</v>
          </cell>
        </row>
        <row r="134">
          <cell r="B134" t="str">
            <v>1900_1本期合计-256000</v>
          </cell>
          <cell r="C134">
            <v>-256000</v>
          </cell>
          <cell r="E134" t="str">
            <v>2021.4</v>
          </cell>
          <cell r="G134" t="str">
            <v>本期合计</v>
          </cell>
          <cell r="H134">
            <v>2744000</v>
          </cell>
          <cell r="I134">
            <v>3000000</v>
          </cell>
          <cell r="J134" t="str">
            <v>借</v>
          </cell>
          <cell r="K134">
            <v>17963370.190000001</v>
          </cell>
        </row>
        <row r="135">
          <cell r="B135" t="str">
            <v>1900_1本年累计12243317.19</v>
          </cell>
          <cell r="C135">
            <v>12243317.190000001</v>
          </cell>
          <cell r="E135" t="str">
            <v>2021.4</v>
          </cell>
          <cell r="G135" t="str">
            <v>本年累计</v>
          </cell>
          <cell r="H135">
            <v>26393317.190000001</v>
          </cell>
          <cell r="I135">
            <v>14150000</v>
          </cell>
          <cell r="J135" t="str">
            <v>借</v>
          </cell>
          <cell r="K135">
            <v>17963370.190000001</v>
          </cell>
        </row>
        <row r="136">
          <cell r="B136" t="str">
            <v>2021_5385-08农商行2813转款宝发100000</v>
          </cell>
          <cell r="C136">
            <v>100000</v>
          </cell>
          <cell r="D136" t="str">
            <v>2021-05-11</v>
          </cell>
          <cell r="E136" t="str">
            <v>2021.5</v>
          </cell>
          <cell r="F136">
            <v>38</v>
          </cell>
          <cell r="G136" t="str">
            <v>5-08农商行2813转款宝发</v>
          </cell>
          <cell r="H136">
            <v>100000</v>
          </cell>
          <cell r="I136">
            <v>0</v>
          </cell>
          <cell r="J136" t="str">
            <v>借</v>
          </cell>
          <cell r="K136">
            <v>18063370.190000001</v>
          </cell>
          <cell r="L136" t="str">
            <v>宝发</v>
          </cell>
        </row>
        <row r="137">
          <cell r="B137" t="str">
            <v>2021_51465-14计提发放4月工资5000</v>
          </cell>
          <cell r="C137">
            <v>5000</v>
          </cell>
          <cell r="D137" t="str">
            <v>2021-05-21</v>
          </cell>
          <cell r="E137" t="str">
            <v>2021.5</v>
          </cell>
          <cell r="F137">
            <v>146</v>
          </cell>
          <cell r="G137" t="str">
            <v>5-14计提发放4月工资</v>
          </cell>
          <cell r="H137">
            <v>5000</v>
          </cell>
          <cell r="I137">
            <v>0</v>
          </cell>
          <cell r="J137" t="str">
            <v>借</v>
          </cell>
          <cell r="K137">
            <v>18068370.190000001</v>
          </cell>
          <cell r="L137" t="str">
            <v>总公司</v>
          </cell>
        </row>
        <row r="138">
          <cell r="B138" t="str">
            <v>2021_51655-25农商2813转款总公司（宝发）130000</v>
          </cell>
          <cell r="C138">
            <v>130000</v>
          </cell>
          <cell r="D138" t="str">
            <v>2021-05-25</v>
          </cell>
          <cell r="E138" t="str">
            <v>2021.5</v>
          </cell>
          <cell r="F138">
            <v>165</v>
          </cell>
          <cell r="G138" t="str">
            <v>5-25农商2813转款总公司（宝发）</v>
          </cell>
          <cell r="H138">
            <v>130000</v>
          </cell>
          <cell r="I138">
            <v>0</v>
          </cell>
          <cell r="J138" t="str">
            <v>借</v>
          </cell>
          <cell r="K138">
            <v>18198370.190000001</v>
          </cell>
          <cell r="L138" t="str">
            <v>宝发</v>
          </cell>
        </row>
        <row r="139">
          <cell r="B139" t="str">
            <v>2021_51725-25总公司转款库尔勒银行72392-8000000</v>
          </cell>
          <cell r="C139">
            <v>-8000000</v>
          </cell>
          <cell r="D139" t="str">
            <v>2021-05-25</v>
          </cell>
          <cell r="E139" t="str">
            <v>2021.5</v>
          </cell>
          <cell r="F139">
            <v>172</v>
          </cell>
          <cell r="G139" t="str">
            <v>5-25总公司转款库尔勒银行72392</v>
          </cell>
          <cell r="H139">
            <v>0</v>
          </cell>
          <cell r="I139">
            <v>8000000</v>
          </cell>
          <cell r="J139" t="str">
            <v>借</v>
          </cell>
          <cell r="K139">
            <v>10198370.189999999</v>
          </cell>
          <cell r="L139" t="str">
            <v>总公司</v>
          </cell>
        </row>
        <row r="140">
          <cell r="B140" t="str">
            <v>2021_52005-27总公司转款库尔勒银行72392-3000000</v>
          </cell>
          <cell r="C140">
            <v>-3000000</v>
          </cell>
          <cell r="D140" t="str">
            <v>2021-05-27</v>
          </cell>
          <cell r="E140" t="str">
            <v>2021.5</v>
          </cell>
          <cell r="F140">
            <v>200</v>
          </cell>
          <cell r="G140" t="str">
            <v>5-27总公司转款库尔勒银行72392</v>
          </cell>
          <cell r="H140">
            <v>0</v>
          </cell>
          <cell r="I140">
            <v>3000000</v>
          </cell>
          <cell r="J140" t="str">
            <v>借</v>
          </cell>
          <cell r="K140">
            <v>7198370.1900000004</v>
          </cell>
          <cell r="L140" t="str">
            <v>总公司</v>
          </cell>
        </row>
        <row r="141">
          <cell r="B141" t="str">
            <v>1900_1本期合计-10765000</v>
          </cell>
          <cell r="C141">
            <v>-10765000</v>
          </cell>
          <cell r="E141" t="str">
            <v>2021.5</v>
          </cell>
          <cell r="G141" t="str">
            <v>本期合计</v>
          </cell>
          <cell r="H141">
            <v>235000</v>
          </cell>
          <cell r="I141">
            <v>11000000</v>
          </cell>
          <cell r="J141" t="str">
            <v>借</v>
          </cell>
          <cell r="K141">
            <v>7198370.1900000004</v>
          </cell>
        </row>
        <row r="142">
          <cell r="B142" t="str">
            <v>1900_1本年累计1478317.19</v>
          </cell>
          <cell r="C142">
            <v>1478317.1900000013</v>
          </cell>
          <cell r="E142" t="str">
            <v>2021.5</v>
          </cell>
          <cell r="G142" t="str">
            <v>本年累计</v>
          </cell>
          <cell r="H142">
            <v>26628317.190000001</v>
          </cell>
          <cell r="I142">
            <v>25150000</v>
          </cell>
          <cell r="J142" t="str">
            <v>借</v>
          </cell>
          <cell r="K142">
            <v>7198370.1900000004</v>
          </cell>
        </row>
        <row r="143">
          <cell r="B143" t="str">
            <v>2021_6326-4农商转款总公司（宝发农资）100000</v>
          </cell>
          <cell r="C143">
            <v>100000</v>
          </cell>
          <cell r="D143" t="str">
            <v>2021-06-09</v>
          </cell>
          <cell r="E143" t="str">
            <v>2021.6</v>
          </cell>
          <cell r="F143">
            <v>32</v>
          </cell>
          <cell r="G143" t="str">
            <v>6-4农商转款总公司（宝发农资）</v>
          </cell>
          <cell r="H143">
            <v>100000</v>
          </cell>
          <cell r="I143">
            <v>0</v>
          </cell>
          <cell r="J143" t="str">
            <v>借</v>
          </cell>
          <cell r="K143">
            <v>7298370.1900000004</v>
          </cell>
          <cell r="L143" t="str">
            <v>宝发</v>
          </cell>
        </row>
        <row r="144">
          <cell r="B144" t="str">
            <v>2021_6366-07农商2813转款总公司（宝发）1000000</v>
          </cell>
          <cell r="C144">
            <v>1000000</v>
          </cell>
          <cell r="D144" t="str">
            <v>2021-06-09</v>
          </cell>
          <cell r="E144" t="str">
            <v>2021.6</v>
          </cell>
          <cell r="F144">
            <v>36</v>
          </cell>
          <cell r="G144" t="str">
            <v>6-07农商2813转款总公司（宝发）</v>
          </cell>
          <cell r="H144">
            <v>1000000</v>
          </cell>
          <cell r="I144">
            <v>0</v>
          </cell>
          <cell r="J144" t="str">
            <v>借</v>
          </cell>
          <cell r="K144">
            <v>8298370.1900000004</v>
          </cell>
          <cell r="L144" t="str">
            <v>宝发</v>
          </cell>
        </row>
        <row r="145">
          <cell r="B145" t="str">
            <v>2021_6496-4库尔勒银行72392转款总公司（宝发）8300000</v>
          </cell>
          <cell r="C145">
            <v>8300000</v>
          </cell>
          <cell r="D145" t="str">
            <v>2021-06-09</v>
          </cell>
          <cell r="E145" t="str">
            <v>2021.6</v>
          </cell>
          <cell r="F145">
            <v>49</v>
          </cell>
          <cell r="G145" t="str">
            <v>6-4库尔勒银行72392转款总公司（宝发）</v>
          </cell>
          <cell r="H145">
            <v>8300000</v>
          </cell>
          <cell r="I145">
            <v>0</v>
          </cell>
          <cell r="J145" t="str">
            <v>借</v>
          </cell>
          <cell r="K145">
            <v>16598370.189999999</v>
          </cell>
          <cell r="L145" t="str">
            <v>宝发</v>
          </cell>
        </row>
        <row r="146">
          <cell r="B146" t="str">
            <v>2021_674计提发放5月工资代扣社保个人及个税（李淑群工资）5000</v>
          </cell>
          <cell r="C146">
            <v>5000</v>
          </cell>
          <cell r="D146" t="str">
            <v>2021-06-12</v>
          </cell>
          <cell r="E146" t="str">
            <v>2021.6</v>
          </cell>
          <cell r="F146">
            <v>74</v>
          </cell>
          <cell r="G146" t="str">
            <v>计提发放5月工资代扣社保个人及个税（李淑群工资）</v>
          </cell>
          <cell r="H146">
            <v>5000</v>
          </cell>
          <cell r="I146">
            <v>0</v>
          </cell>
          <cell r="J146" t="str">
            <v>借</v>
          </cell>
          <cell r="K146">
            <v>16603370.189999999</v>
          </cell>
          <cell r="L146" t="str">
            <v>总公司</v>
          </cell>
        </row>
        <row r="147">
          <cell r="B147" t="str">
            <v>2021_6886-11库尔勒银行72392转款总公司（利息）25416.69</v>
          </cell>
          <cell r="C147">
            <v>25416.69</v>
          </cell>
          <cell r="D147" t="str">
            <v>2021-06-12</v>
          </cell>
          <cell r="E147" t="str">
            <v>2021.6</v>
          </cell>
          <cell r="F147">
            <v>88</v>
          </cell>
          <cell r="G147" t="str">
            <v>6-11库尔勒银行72392转款总公司（利息）</v>
          </cell>
          <cell r="H147">
            <v>25416.69</v>
          </cell>
          <cell r="I147">
            <v>0</v>
          </cell>
          <cell r="J147" t="str">
            <v>借</v>
          </cell>
          <cell r="K147">
            <v>16628786.880000001</v>
          </cell>
          <cell r="L147" t="str">
            <v>总公司</v>
          </cell>
        </row>
        <row r="148">
          <cell r="B148" t="str">
            <v>2021_61046-15农商转款总公司（宝发）75000</v>
          </cell>
          <cell r="C148">
            <v>75000</v>
          </cell>
          <cell r="D148" t="str">
            <v>2021-06-17</v>
          </cell>
          <cell r="E148" t="str">
            <v>2021.6</v>
          </cell>
          <cell r="F148">
            <v>104</v>
          </cell>
          <cell r="G148" t="str">
            <v>6-15农商转款总公司（宝发）</v>
          </cell>
          <cell r="H148">
            <v>75000</v>
          </cell>
          <cell r="I148">
            <v>0</v>
          </cell>
          <cell r="J148" t="str">
            <v>借</v>
          </cell>
          <cell r="K148">
            <v>16703786.880000001</v>
          </cell>
          <cell r="L148" t="str">
            <v>宝发</v>
          </cell>
        </row>
        <row r="149">
          <cell r="B149" t="str">
            <v>2021_62066-29农商2813转款总公司（宝发）2000000</v>
          </cell>
          <cell r="C149">
            <v>2000000</v>
          </cell>
          <cell r="D149" t="str">
            <v>2021-06-29</v>
          </cell>
          <cell r="E149" t="str">
            <v>2021.6</v>
          </cell>
          <cell r="F149">
            <v>206</v>
          </cell>
          <cell r="G149" t="str">
            <v>6-29农商2813转款总公司（宝发）</v>
          </cell>
          <cell r="H149">
            <v>2000000</v>
          </cell>
          <cell r="I149">
            <v>0</v>
          </cell>
          <cell r="J149" t="str">
            <v>借</v>
          </cell>
          <cell r="K149">
            <v>18703786.879999999</v>
          </cell>
          <cell r="L149" t="str">
            <v>宝发</v>
          </cell>
        </row>
        <row r="150">
          <cell r="B150" t="str">
            <v>2021_62306-29总公司转款建行-5000000</v>
          </cell>
          <cell r="C150">
            <v>-5000000</v>
          </cell>
          <cell r="D150" t="str">
            <v>2021-06-30</v>
          </cell>
          <cell r="E150" t="str">
            <v>2021.6</v>
          </cell>
          <cell r="F150">
            <v>230</v>
          </cell>
          <cell r="G150" t="str">
            <v>6-29总公司转款建行</v>
          </cell>
          <cell r="H150">
            <v>0</v>
          </cell>
          <cell r="I150">
            <v>5000000</v>
          </cell>
          <cell r="J150" t="str">
            <v>借</v>
          </cell>
          <cell r="K150">
            <v>13703786.880000001</v>
          </cell>
          <cell r="L150" t="str">
            <v>总公司</v>
          </cell>
        </row>
        <row r="151">
          <cell r="B151" t="str">
            <v>1900_1本期合计6505416.69</v>
          </cell>
          <cell r="C151">
            <v>6505416.6899999995</v>
          </cell>
          <cell r="E151" t="str">
            <v>2021.6</v>
          </cell>
          <cell r="G151" t="str">
            <v>本期合计</v>
          </cell>
          <cell r="H151">
            <v>11505416.689999999</v>
          </cell>
          <cell r="I151">
            <v>5000000</v>
          </cell>
          <cell r="J151" t="str">
            <v>借</v>
          </cell>
          <cell r="K151">
            <v>13703786.880000001</v>
          </cell>
        </row>
        <row r="152">
          <cell r="B152" t="str">
            <v>1900_1本年累计7983733.88</v>
          </cell>
          <cell r="C152">
            <v>7983733.8800000027</v>
          </cell>
          <cell r="E152" t="str">
            <v>2021.6</v>
          </cell>
          <cell r="G152" t="str">
            <v>本年累计</v>
          </cell>
          <cell r="H152">
            <v>38133733.880000003</v>
          </cell>
          <cell r="I152">
            <v>30150000</v>
          </cell>
          <cell r="J152" t="str">
            <v>借</v>
          </cell>
          <cell r="K152">
            <v>13703786.880000001</v>
          </cell>
        </row>
        <row r="153">
          <cell r="B153" t="str">
            <v>2021_7397-5总公司转款2813-2000000</v>
          </cell>
          <cell r="C153">
            <v>-2000000</v>
          </cell>
          <cell r="D153" t="str">
            <v>2021-07-07</v>
          </cell>
          <cell r="E153" t="str">
            <v>2021.7</v>
          </cell>
          <cell r="F153">
            <v>39</v>
          </cell>
          <cell r="G153" t="str">
            <v>7-5总公司转款2813</v>
          </cell>
          <cell r="H153">
            <v>0</v>
          </cell>
          <cell r="I153">
            <v>2000000</v>
          </cell>
          <cell r="J153" t="str">
            <v>借</v>
          </cell>
          <cell r="K153">
            <v>11703786.880000001</v>
          </cell>
          <cell r="L153" t="str">
            <v>总公司</v>
          </cell>
        </row>
        <row r="154">
          <cell r="B154" t="str">
            <v>2021_7507-8库尔勒银行转款宝发1000000</v>
          </cell>
          <cell r="C154">
            <v>1000000</v>
          </cell>
          <cell r="D154" t="str">
            <v>2021-07-08</v>
          </cell>
          <cell r="E154" t="str">
            <v>2021.7</v>
          </cell>
          <cell r="F154">
            <v>50</v>
          </cell>
          <cell r="G154" t="str">
            <v>7-8库尔勒银行转款宝发</v>
          </cell>
          <cell r="H154">
            <v>1000000</v>
          </cell>
          <cell r="I154">
            <v>0</v>
          </cell>
          <cell r="J154" t="str">
            <v>借</v>
          </cell>
          <cell r="K154">
            <v>12703786.880000001</v>
          </cell>
          <cell r="L154" t="str">
            <v>宝发</v>
          </cell>
        </row>
        <row r="155">
          <cell r="B155" t="str">
            <v>2021_7607-10发放6月工资5000</v>
          </cell>
          <cell r="C155">
            <v>5000</v>
          </cell>
          <cell r="D155" t="str">
            <v>2021-07-12</v>
          </cell>
          <cell r="E155" t="str">
            <v>2021.7</v>
          </cell>
          <cell r="F155">
            <v>60</v>
          </cell>
          <cell r="G155" t="str">
            <v>7-10发放6月工资</v>
          </cell>
          <cell r="H155">
            <v>5000</v>
          </cell>
          <cell r="I155">
            <v>0</v>
          </cell>
          <cell r="J155" t="str">
            <v>借</v>
          </cell>
          <cell r="K155">
            <v>12708786.880000001</v>
          </cell>
          <cell r="L155" t="str">
            <v>总公司</v>
          </cell>
        </row>
        <row r="156">
          <cell r="B156" t="str">
            <v>2021_7747-12农商2813转款总公司（宝发）100000</v>
          </cell>
          <cell r="C156">
            <v>100000</v>
          </cell>
          <cell r="D156" t="str">
            <v>2021-07-13</v>
          </cell>
          <cell r="E156" t="str">
            <v>2021.7</v>
          </cell>
          <cell r="F156">
            <v>74</v>
          </cell>
          <cell r="G156" t="str">
            <v>7-12农商2813转款总公司（宝发）</v>
          </cell>
          <cell r="H156">
            <v>100000</v>
          </cell>
          <cell r="I156">
            <v>0</v>
          </cell>
          <cell r="J156" t="str">
            <v>借</v>
          </cell>
          <cell r="K156">
            <v>12808786.880000001</v>
          </cell>
          <cell r="L156" t="str">
            <v>宝发</v>
          </cell>
        </row>
        <row r="157">
          <cell r="B157" t="str">
            <v>2021_71637-27农商2813转款总公司（宝发）4000000</v>
          </cell>
          <cell r="C157">
            <v>4000000</v>
          </cell>
          <cell r="D157" t="str">
            <v>2021-07-27</v>
          </cell>
          <cell r="E157" t="str">
            <v>2021.7</v>
          </cell>
          <cell r="F157">
            <v>163</v>
          </cell>
          <cell r="G157" t="str">
            <v>7-27农商2813转款总公司（宝发）</v>
          </cell>
          <cell r="H157">
            <v>4000000</v>
          </cell>
          <cell r="I157">
            <v>0</v>
          </cell>
          <cell r="J157" t="str">
            <v>借</v>
          </cell>
          <cell r="K157">
            <v>16808786.879999999</v>
          </cell>
          <cell r="L157" t="str">
            <v>宝发</v>
          </cell>
        </row>
        <row r="158">
          <cell r="B158" t="str">
            <v>2021_71817-29总公司（宝发）转款72392-10000000</v>
          </cell>
          <cell r="C158">
            <v>-10000000</v>
          </cell>
          <cell r="D158" t="str">
            <v>2021-07-29</v>
          </cell>
          <cell r="E158" t="str">
            <v>2021.7</v>
          </cell>
          <cell r="F158">
            <v>181</v>
          </cell>
          <cell r="G158" t="str">
            <v>7-29总公司（宝发）转款72392</v>
          </cell>
          <cell r="H158">
            <v>0</v>
          </cell>
          <cell r="I158">
            <v>10000000</v>
          </cell>
          <cell r="J158" t="str">
            <v>借</v>
          </cell>
          <cell r="K158">
            <v>6808786.8799999999</v>
          </cell>
          <cell r="L158" t="str">
            <v>宝发</v>
          </cell>
        </row>
        <row r="159">
          <cell r="B159" t="str">
            <v>1900_1本期合计-6895000</v>
          </cell>
          <cell r="C159">
            <v>-6895000</v>
          </cell>
          <cell r="E159" t="str">
            <v>2021.7</v>
          </cell>
          <cell r="G159" t="str">
            <v>本期合计</v>
          </cell>
          <cell r="H159">
            <v>5105000</v>
          </cell>
          <cell r="I159">
            <v>12000000</v>
          </cell>
          <cell r="J159" t="str">
            <v>借</v>
          </cell>
          <cell r="K159">
            <v>6808786.8799999999</v>
          </cell>
        </row>
        <row r="160">
          <cell r="B160" t="str">
            <v>1900_1本年累计1088733.88</v>
          </cell>
          <cell r="C160">
            <v>1088733.8800000027</v>
          </cell>
          <cell r="E160" t="str">
            <v>2021.7</v>
          </cell>
          <cell r="G160" t="str">
            <v>本年累计</v>
          </cell>
          <cell r="H160">
            <v>43238733.880000003</v>
          </cell>
          <cell r="I160">
            <v>42150000</v>
          </cell>
          <cell r="J160" t="str">
            <v>借</v>
          </cell>
          <cell r="K160">
            <v>6808786.8799999999</v>
          </cell>
        </row>
        <row r="161">
          <cell r="B161" t="str">
            <v>2021_8318-05转款总公司（宝发）100000</v>
          </cell>
          <cell r="C161">
            <v>100000</v>
          </cell>
          <cell r="D161" t="str">
            <v>2021-08-06</v>
          </cell>
          <cell r="E161" t="str">
            <v>2021.8</v>
          </cell>
          <cell r="F161">
            <v>31</v>
          </cell>
          <cell r="G161" t="str">
            <v>8-05转款总公司（宝发）</v>
          </cell>
          <cell r="H161">
            <v>100000</v>
          </cell>
          <cell r="I161">
            <v>0</v>
          </cell>
          <cell r="J161" t="str">
            <v>借</v>
          </cell>
          <cell r="K161">
            <v>6908786.8799999999</v>
          </cell>
          <cell r="L161" t="str">
            <v>宝发</v>
          </cell>
        </row>
        <row r="162">
          <cell r="B162" t="str">
            <v>2021_8718-11计提发放7月工资5000</v>
          </cell>
          <cell r="C162">
            <v>5000</v>
          </cell>
          <cell r="D162" t="str">
            <v>2021-08-12</v>
          </cell>
          <cell r="E162" t="str">
            <v>2021.8</v>
          </cell>
          <cell r="F162">
            <v>71</v>
          </cell>
          <cell r="G162" t="str">
            <v>8-11计提发放7月工资</v>
          </cell>
          <cell r="H162">
            <v>5000</v>
          </cell>
          <cell r="I162">
            <v>0</v>
          </cell>
          <cell r="J162" t="str">
            <v>借</v>
          </cell>
          <cell r="K162">
            <v>6913786.8799999999</v>
          </cell>
          <cell r="L162" t="str">
            <v>总公司</v>
          </cell>
        </row>
        <row r="163">
          <cell r="B163" t="str">
            <v>2021_81028-16总公司转款2813-10000000</v>
          </cell>
          <cell r="C163">
            <v>-10000000</v>
          </cell>
          <cell r="D163" t="str">
            <v>2021-08-17</v>
          </cell>
          <cell r="E163" t="str">
            <v>2021.8</v>
          </cell>
          <cell r="F163">
            <v>102</v>
          </cell>
          <cell r="G163" t="str">
            <v>8-16总公司转款2813</v>
          </cell>
          <cell r="H163">
            <v>0</v>
          </cell>
          <cell r="I163">
            <v>10000000</v>
          </cell>
          <cell r="J163" t="str">
            <v>借</v>
          </cell>
          <cell r="K163">
            <v>-3086213.1200000001</v>
          </cell>
          <cell r="L163" t="str">
            <v>总公司</v>
          </cell>
        </row>
        <row r="164">
          <cell r="B164" t="str">
            <v>2021_81128-17/18总公司转款库尔勒银行72392-20000000</v>
          </cell>
          <cell r="C164">
            <v>-20000000</v>
          </cell>
          <cell r="D164" t="str">
            <v>2021-08-18</v>
          </cell>
          <cell r="E164" t="str">
            <v>2021.8</v>
          </cell>
          <cell r="F164">
            <v>112</v>
          </cell>
          <cell r="G164" t="str">
            <v>8-17/18总公司转款库尔勒银行72392</v>
          </cell>
          <cell r="H164">
            <v>0</v>
          </cell>
          <cell r="I164">
            <v>20000000</v>
          </cell>
          <cell r="J164" t="str">
            <v>借</v>
          </cell>
          <cell r="K164">
            <v>-23086213.120000001</v>
          </cell>
          <cell r="L164" t="str">
            <v>总公司</v>
          </cell>
        </row>
        <row r="165">
          <cell r="B165" t="str">
            <v>2021_81578-24农商2813转款总公司（宝发）130000</v>
          </cell>
          <cell r="C165">
            <v>130000</v>
          </cell>
          <cell r="D165" t="str">
            <v>2021-08-24</v>
          </cell>
          <cell r="E165" t="str">
            <v>2021.8</v>
          </cell>
          <cell r="F165">
            <v>157</v>
          </cell>
          <cell r="G165" t="str">
            <v>8-24农商2813转款总公司（宝发）</v>
          </cell>
          <cell r="H165">
            <v>130000</v>
          </cell>
          <cell r="I165">
            <v>0</v>
          </cell>
          <cell r="J165" t="str">
            <v>借</v>
          </cell>
          <cell r="K165">
            <v>-22956213.120000001</v>
          </cell>
          <cell r="L165" t="str">
            <v>宝发</v>
          </cell>
        </row>
        <row r="166">
          <cell r="B166" t="str">
            <v>1900_1本期合计-29765000</v>
          </cell>
          <cell r="C166">
            <v>-29765000</v>
          </cell>
          <cell r="E166" t="str">
            <v>2021.8</v>
          </cell>
          <cell r="G166" t="str">
            <v>本期合计</v>
          </cell>
          <cell r="H166">
            <v>235000</v>
          </cell>
          <cell r="I166">
            <v>30000000</v>
          </cell>
          <cell r="J166" t="str">
            <v>借</v>
          </cell>
          <cell r="K166">
            <v>-22956213.120000001</v>
          </cell>
        </row>
        <row r="167">
          <cell r="B167" t="str">
            <v>1900_1本年累计-28676266.12</v>
          </cell>
          <cell r="C167">
            <v>-28676266.119999997</v>
          </cell>
          <cell r="E167" t="str">
            <v>2021.8</v>
          </cell>
          <cell r="G167" t="str">
            <v>本年累计</v>
          </cell>
          <cell r="H167">
            <v>43473733.880000003</v>
          </cell>
          <cell r="I167">
            <v>72150000</v>
          </cell>
          <cell r="J167" t="str">
            <v>借</v>
          </cell>
          <cell r="K167">
            <v>-22956213.120000001</v>
          </cell>
        </row>
        <row r="168">
          <cell r="B168" t="str">
            <v>2021_9649-10计提发放8月工资代扣社保及个税5000</v>
          </cell>
          <cell r="C168">
            <v>5000</v>
          </cell>
          <cell r="D168" t="str">
            <v>2021-09-12</v>
          </cell>
          <cell r="E168" t="str">
            <v>2021.9</v>
          </cell>
          <cell r="F168">
            <v>64</v>
          </cell>
          <cell r="G168" t="str">
            <v>9-10计提发放8月工资代扣社保及个税</v>
          </cell>
          <cell r="H168">
            <v>5000</v>
          </cell>
          <cell r="I168">
            <v>0</v>
          </cell>
          <cell r="J168" t="str">
            <v>借</v>
          </cell>
          <cell r="K168">
            <v>-22951213.120000001</v>
          </cell>
          <cell r="L168" t="str">
            <v>总公司</v>
          </cell>
        </row>
        <row r="169">
          <cell r="B169" t="str">
            <v>2021_91419-14库尔勒银行72392转款宝发25000000</v>
          </cell>
          <cell r="C169">
            <v>25000000</v>
          </cell>
          <cell r="D169" t="str">
            <v>2021-09-17</v>
          </cell>
          <cell r="E169" t="str">
            <v>2021.9</v>
          </cell>
          <cell r="F169">
            <v>141</v>
          </cell>
          <cell r="G169" t="str">
            <v>9-14库尔勒银行72392转款宝发</v>
          </cell>
          <cell r="H169">
            <v>25000000</v>
          </cell>
          <cell r="I169">
            <v>0</v>
          </cell>
          <cell r="J169" t="str">
            <v>借</v>
          </cell>
          <cell r="K169">
            <v>2048786.88</v>
          </cell>
          <cell r="L169" t="str">
            <v>宝发</v>
          </cell>
        </row>
        <row r="170">
          <cell r="B170" t="str">
            <v>2021_91419-17宝发转库尔勒银行72392-15000000</v>
          </cell>
          <cell r="C170">
            <v>-15000000</v>
          </cell>
          <cell r="D170" t="str">
            <v>2021-09-17</v>
          </cell>
          <cell r="E170" t="str">
            <v>2021.9</v>
          </cell>
          <cell r="F170">
            <v>141</v>
          </cell>
          <cell r="G170" t="str">
            <v>9-17宝发转库尔勒银行72392</v>
          </cell>
          <cell r="H170">
            <v>0</v>
          </cell>
          <cell r="I170">
            <v>15000000</v>
          </cell>
          <cell r="J170" t="str">
            <v>借</v>
          </cell>
          <cell r="K170">
            <v>-12951213.119999999</v>
          </cell>
          <cell r="L170" t="str">
            <v>宝发</v>
          </cell>
        </row>
        <row r="171">
          <cell r="B171" t="str">
            <v>2021_92089-28收通力阿克苏分公司转款建行406-8000000</v>
          </cell>
          <cell r="C171">
            <v>-8000000</v>
          </cell>
          <cell r="D171" t="str">
            <v>2021-09-29</v>
          </cell>
          <cell r="E171" t="str">
            <v>2021.9</v>
          </cell>
          <cell r="F171">
            <v>208</v>
          </cell>
          <cell r="G171" t="str">
            <v>9-28收通力阿克苏分公司转款建行406</v>
          </cell>
          <cell r="H171">
            <v>0</v>
          </cell>
          <cell r="I171">
            <v>8000000</v>
          </cell>
          <cell r="J171" t="str">
            <v>借</v>
          </cell>
          <cell r="K171">
            <v>-20951213.120000001</v>
          </cell>
          <cell r="L171" t="str">
            <v>阿通</v>
          </cell>
        </row>
        <row r="172">
          <cell r="B172" t="str">
            <v>1900_1本期合计2005000</v>
          </cell>
          <cell r="C172">
            <v>2005000</v>
          </cell>
          <cell r="E172" t="str">
            <v>2021.9</v>
          </cell>
          <cell r="G172" t="str">
            <v>本期合计</v>
          </cell>
          <cell r="H172">
            <v>25005000</v>
          </cell>
          <cell r="I172">
            <v>23000000</v>
          </cell>
          <cell r="J172" t="str">
            <v>借</v>
          </cell>
          <cell r="K172">
            <v>-20951213.120000001</v>
          </cell>
        </row>
        <row r="173">
          <cell r="B173" t="str">
            <v>1900_1本年累计-26671266.12</v>
          </cell>
          <cell r="C173">
            <v>-26671266.120000005</v>
          </cell>
          <cell r="E173" t="str">
            <v>2021.9</v>
          </cell>
          <cell r="G173" t="str">
            <v>本年累计</v>
          </cell>
          <cell r="H173">
            <v>68478733.879999995</v>
          </cell>
          <cell r="I173">
            <v>95150000</v>
          </cell>
          <cell r="J173" t="str">
            <v>借</v>
          </cell>
          <cell r="K173">
            <v>-20951213.120000001</v>
          </cell>
        </row>
        <row r="174">
          <cell r="B174" t="str">
            <v>2021_103310-11库尔勒银行72392转款宝发4000000</v>
          </cell>
          <cell r="C174">
            <v>4000000</v>
          </cell>
          <cell r="D174" t="str">
            <v>2021-10-12</v>
          </cell>
          <cell r="E174" t="str">
            <v>2021.10</v>
          </cell>
          <cell r="F174">
            <v>33</v>
          </cell>
          <cell r="G174" t="str">
            <v>10-11库尔勒银行72392转款宝发</v>
          </cell>
          <cell r="H174">
            <v>4000000</v>
          </cell>
          <cell r="I174">
            <v>0</v>
          </cell>
          <cell r="J174" t="str">
            <v>借</v>
          </cell>
          <cell r="K174">
            <v>-16951213.120000001</v>
          </cell>
          <cell r="L174" t="str">
            <v>宝发</v>
          </cell>
        </row>
        <row r="175">
          <cell r="B175" t="str">
            <v>2021_104610-12计提发放9月工资代扣社保及个税5000</v>
          </cell>
          <cell r="C175">
            <v>5000</v>
          </cell>
          <cell r="D175" t="str">
            <v>2021-10-13</v>
          </cell>
          <cell r="E175" t="str">
            <v>2021.10</v>
          </cell>
          <cell r="F175">
            <v>46</v>
          </cell>
          <cell r="G175" t="str">
            <v>10-12计提发放9月工资代扣社保及个税</v>
          </cell>
          <cell r="H175">
            <v>5000</v>
          </cell>
          <cell r="I175">
            <v>0</v>
          </cell>
          <cell r="J175" t="str">
            <v>借</v>
          </cell>
          <cell r="K175">
            <v>-16946213.120000001</v>
          </cell>
          <cell r="L175" t="str">
            <v>总公司</v>
          </cell>
        </row>
        <row r="176">
          <cell r="B176" t="str">
            <v>2021_104910-13库尔勒银行72392转款总公司（宝发）26000000</v>
          </cell>
          <cell r="C176">
            <v>26000000</v>
          </cell>
          <cell r="D176" t="str">
            <v>2021-10-13</v>
          </cell>
          <cell r="E176" t="str">
            <v>2021.10</v>
          </cell>
          <cell r="F176">
            <v>49</v>
          </cell>
          <cell r="G176" t="str">
            <v>10-13库尔勒银行72392转款总公司（宝发）</v>
          </cell>
          <cell r="H176">
            <v>26000000</v>
          </cell>
          <cell r="I176">
            <v>0</v>
          </cell>
          <cell r="J176" t="str">
            <v>借</v>
          </cell>
          <cell r="K176">
            <v>9053786.8800000008</v>
          </cell>
          <cell r="L176" t="str">
            <v>宝发</v>
          </cell>
        </row>
        <row r="177">
          <cell r="B177" t="str">
            <v>2021_104910-13总公司（宝发）转款库尔勒72392-25000000</v>
          </cell>
          <cell r="C177">
            <v>-25000000</v>
          </cell>
          <cell r="D177" t="str">
            <v>2021-10-13</v>
          </cell>
          <cell r="E177" t="str">
            <v>2021.10</v>
          </cell>
          <cell r="F177">
            <v>49</v>
          </cell>
          <cell r="G177" t="str">
            <v>10-13总公司（宝发）转款库尔勒72392</v>
          </cell>
          <cell r="H177">
            <v>0</v>
          </cell>
          <cell r="I177">
            <v>25000000</v>
          </cell>
          <cell r="J177" t="str">
            <v>借</v>
          </cell>
          <cell r="K177">
            <v>-15946213.119999999</v>
          </cell>
          <cell r="L177" t="str">
            <v>宝发</v>
          </cell>
        </row>
        <row r="178">
          <cell r="B178" t="str">
            <v>2021_1014010-26农商2813转款总公司（宝发）8000000</v>
          </cell>
          <cell r="C178">
            <v>8000000</v>
          </cell>
          <cell r="D178" t="str">
            <v>2021-10-27</v>
          </cell>
          <cell r="E178" t="str">
            <v>2021.10</v>
          </cell>
          <cell r="F178">
            <v>140</v>
          </cell>
          <cell r="G178" t="str">
            <v>10-26农商2813转款总公司（宝发）</v>
          </cell>
          <cell r="H178">
            <v>8000000</v>
          </cell>
          <cell r="I178">
            <v>0</v>
          </cell>
          <cell r="J178" t="str">
            <v>借</v>
          </cell>
          <cell r="K178">
            <v>-7946213.1200000001</v>
          </cell>
          <cell r="L178" t="str">
            <v>宝发</v>
          </cell>
        </row>
        <row r="179">
          <cell r="B179" t="str">
            <v>2021_1014510-27库尔勒银行72392转款总公司（宝发）10000000</v>
          </cell>
          <cell r="C179">
            <v>10000000</v>
          </cell>
          <cell r="D179" t="str">
            <v>2021-10-28</v>
          </cell>
          <cell r="E179" t="str">
            <v>2021.10</v>
          </cell>
          <cell r="F179">
            <v>145</v>
          </cell>
          <cell r="G179" t="str">
            <v>10-27库尔勒银行72392转款总公司（宝发）</v>
          </cell>
          <cell r="H179">
            <v>10000000</v>
          </cell>
          <cell r="I179">
            <v>0</v>
          </cell>
          <cell r="J179" t="str">
            <v>借</v>
          </cell>
          <cell r="K179">
            <v>2053786.88</v>
          </cell>
          <cell r="L179" t="str">
            <v>宝发</v>
          </cell>
        </row>
        <row r="180">
          <cell r="B180" t="str">
            <v>1900_1本期合计23005000</v>
          </cell>
          <cell r="C180">
            <v>23005000</v>
          </cell>
          <cell r="E180" t="str">
            <v>2021.10</v>
          </cell>
          <cell r="G180" t="str">
            <v>本期合计</v>
          </cell>
          <cell r="H180">
            <v>48005000</v>
          </cell>
          <cell r="I180">
            <v>25000000</v>
          </cell>
          <cell r="J180" t="str">
            <v>借</v>
          </cell>
          <cell r="K180">
            <v>2053786.88</v>
          </cell>
        </row>
        <row r="181">
          <cell r="B181" t="str">
            <v>1900_1本年累计-3666266.12</v>
          </cell>
          <cell r="C181">
            <v>-3666266.1200000048</v>
          </cell>
          <cell r="E181" t="str">
            <v>2021.10</v>
          </cell>
          <cell r="G181" t="str">
            <v>本年累计</v>
          </cell>
          <cell r="H181">
            <v>116483733.88</v>
          </cell>
          <cell r="I181">
            <v>120150000</v>
          </cell>
          <cell r="J181" t="str">
            <v>借</v>
          </cell>
          <cell r="K181">
            <v>2053786.88</v>
          </cell>
        </row>
        <row r="182">
          <cell r="B182" t="str">
            <v>2021_112011-05农商2813转款总公司（阿克苏通力）5000000</v>
          </cell>
          <cell r="C182">
            <v>5000000</v>
          </cell>
          <cell r="D182" t="str">
            <v>2021-11-05</v>
          </cell>
          <cell r="E182" t="str">
            <v>2021.11</v>
          </cell>
          <cell r="F182">
            <v>20</v>
          </cell>
          <cell r="G182" t="str">
            <v>11-05农商2813转款总公司（阿克苏通力）</v>
          </cell>
          <cell r="H182">
            <v>5000000</v>
          </cell>
          <cell r="I182">
            <v>0</v>
          </cell>
          <cell r="J182" t="str">
            <v>借</v>
          </cell>
          <cell r="K182">
            <v>7053786.8799999999</v>
          </cell>
          <cell r="L182" t="str">
            <v>阿通</v>
          </cell>
        </row>
        <row r="183">
          <cell r="B183" t="str">
            <v>2021_112111-04农商2813转款总公司（宝发）7000000</v>
          </cell>
          <cell r="C183">
            <v>7000000</v>
          </cell>
          <cell r="D183" t="str">
            <v>2021-11-06</v>
          </cell>
          <cell r="E183" t="str">
            <v>2021.11</v>
          </cell>
          <cell r="F183">
            <v>21</v>
          </cell>
          <cell r="G183" t="str">
            <v>11-04农商2813转款总公司（宝发）</v>
          </cell>
          <cell r="H183">
            <v>7000000</v>
          </cell>
          <cell r="I183">
            <v>0</v>
          </cell>
          <cell r="J183" t="str">
            <v>借</v>
          </cell>
          <cell r="K183">
            <v>14053786.880000001</v>
          </cell>
          <cell r="L183" t="str">
            <v>宝发</v>
          </cell>
        </row>
        <row r="184">
          <cell r="B184" t="str">
            <v>2021_114211-09收总公司（宝发）转款库尔勒银行72392-2170000</v>
          </cell>
          <cell r="C184">
            <v>-2170000</v>
          </cell>
          <cell r="D184" t="str">
            <v>2021-11-09</v>
          </cell>
          <cell r="E184" t="str">
            <v>2021.11</v>
          </cell>
          <cell r="F184">
            <v>42</v>
          </cell>
          <cell r="G184" t="str">
            <v>11-09收总公司（宝发）转款库尔勒银行72392</v>
          </cell>
          <cell r="H184">
            <v>0</v>
          </cell>
          <cell r="I184">
            <v>2170000</v>
          </cell>
          <cell r="J184" t="str">
            <v>借</v>
          </cell>
          <cell r="K184">
            <v>11883786.880000001</v>
          </cell>
          <cell r="L184" t="str">
            <v>宝发</v>
          </cell>
        </row>
        <row r="185">
          <cell r="B185" t="str">
            <v>2021_115811-10发放10月工资5000</v>
          </cell>
          <cell r="C185">
            <v>5000</v>
          </cell>
          <cell r="D185" t="str">
            <v>2021-11-10</v>
          </cell>
          <cell r="E185" t="str">
            <v>2021.11</v>
          </cell>
          <cell r="F185">
            <v>58</v>
          </cell>
          <cell r="G185" t="str">
            <v>11-10发放10月工资</v>
          </cell>
          <cell r="H185">
            <v>5000</v>
          </cell>
          <cell r="I185">
            <v>0</v>
          </cell>
          <cell r="J185" t="str">
            <v>借</v>
          </cell>
          <cell r="K185">
            <v>11888786.880000001</v>
          </cell>
          <cell r="L185" t="str">
            <v>总公司</v>
          </cell>
        </row>
        <row r="186">
          <cell r="B186" t="str">
            <v>2021_118811-12借总公司款（宝发）-7000000</v>
          </cell>
          <cell r="C186">
            <v>-7000000</v>
          </cell>
          <cell r="D186" t="str">
            <v>2021-11-15</v>
          </cell>
          <cell r="E186" t="str">
            <v>2021.11</v>
          </cell>
          <cell r="F186">
            <v>88</v>
          </cell>
          <cell r="G186" t="str">
            <v>11-12借总公司款（宝发）</v>
          </cell>
          <cell r="H186">
            <v>0</v>
          </cell>
          <cell r="I186">
            <v>7000000</v>
          </cell>
          <cell r="J186" t="str">
            <v>借</v>
          </cell>
          <cell r="K186">
            <v>4888786.88</v>
          </cell>
          <cell r="L186" t="str">
            <v>宝发</v>
          </cell>
        </row>
        <row r="187">
          <cell r="B187" t="str">
            <v>1900_1本期合计2835000</v>
          </cell>
          <cell r="C187">
            <v>2835000</v>
          </cell>
          <cell r="E187" t="str">
            <v>2021.11</v>
          </cell>
          <cell r="G187" t="str">
            <v>本期合计</v>
          </cell>
          <cell r="H187">
            <v>12005000</v>
          </cell>
          <cell r="I187">
            <v>9170000</v>
          </cell>
          <cell r="J187" t="str">
            <v>借</v>
          </cell>
          <cell r="K187">
            <v>4888786.88</v>
          </cell>
        </row>
        <row r="188">
          <cell r="B188" t="str">
            <v>1900_1本年累计-831266.120000005</v>
          </cell>
          <cell r="C188">
            <v>-831266.12000000477</v>
          </cell>
          <cell r="E188" t="str">
            <v>2021.11</v>
          </cell>
          <cell r="G188" t="str">
            <v>本年累计</v>
          </cell>
          <cell r="H188">
            <v>128488733.88</v>
          </cell>
          <cell r="I188">
            <v>129320000</v>
          </cell>
          <cell r="J188" t="str">
            <v>借</v>
          </cell>
          <cell r="K188">
            <v>4888786.88</v>
          </cell>
        </row>
        <row r="191">
          <cell r="G191" t="str">
            <v>阿克苏通力（子）</v>
          </cell>
          <cell r="H191">
            <v>8800000</v>
          </cell>
          <cell r="I191">
            <v>15005239</v>
          </cell>
          <cell r="K191">
            <v>-6205239</v>
          </cell>
        </row>
        <row r="192">
          <cell r="G192" t="str">
            <v>通力阿克苏</v>
          </cell>
          <cell r="I192">
            <v>8800000</v>
          </cell>
          <cell r="K192">
            <v>-8800000</v>
          </cell>
        </row>
        <row r="193">
          <cell r="G193" t="str">
            <v>宝发</v>
          </cell>
          <cell r="H193">
            <v>167271903.90000001</v>
          </cell>
          <cell r="I193">
            <v>104421003.40000001</v>
          </cell>
          <cell r="K193">
            <v>65020900.5</v>
          </cell>
        </row>
        <row r="194">
          <cell r="G194" t="str">
            <v>总公司</v>
          </cell>
          <cell r="H194">
            <v>75374125.379999995</v>
          </cell>
          <cell r="I194">
            <v>118331000</v>
          </cell>
          <cell r="K194">
            <v>-42956874.620000005</v>
          </cell>
        </row>
        <row r="195">
          <cell r="H195">
            <v>251446029.28</v>
          </cell>
          <cell r="I195">
            <v>246557242.40000001</v>
          </cell>
          <cell r="K195">
            <v>4888786.8799999952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欧振华" refreshedDate="44974.482559722223" createdVersion="8" refreshedVersion="8" minRefreshableVersion="3" recordCount="150" xr:uid="{0CF20EDD-1C38-4D38-AB1C-696C753FD9FD}">
  <cacheSource type="worksheet">
    <worksheetSource ref="A1:I151" sheet="库分内部往来科目"/>
  </cacheSource>
  <cacheFields count="9">
    <cacheField name="日期" numFmtId="0">
      <sharedItems containsDate="1" containsMixedTypes="1" minDate="2020-01-01T00:00:00" maxDate="2020-01-02T00:00:00"/>
    </cacheField>
    <cacheField name="凭证字" numFmtId="0">
      <sharedItems/>
    </cacheField>
    <cacheField name="凭证号" numFmtId="3">
      <sharedItems containsSemiMixedTypes="0" containsString="0" containsNumber="1" containsInteger="1" minValue="10" maxValue="419"/>
    </cacheField>
    <cacheField name="科目" numFmtId="0">
      <sharedItems/>
    </cacheField>
    <cacheField name="摘要" numFmtId="0">
      <sharedItems/>
    </cacheField>
    <cacheField name="借方金额" numFmtId="0">
      <sharedItems containsString="0" containsBlank="1" containsNumber="1" minValue="-1000" maxValue="26000000"/>
    </cacheField>
    <cacheField name="贷方金额" numFmtId="0">
      <sharedItems containsString="0" containsBlank="1" containsNumber="1" minValue="5239" maxValue="95326286.480000004"/>
    </cacheField>
    <cacheField name="发生额" numFmtId="176">
      <sharedItems containsSemiMixedTypes="0" containsString="0" containsNumber="1" minValue="-95326286.480000004" maxValue="26000000"/>
    </cacheField>
    <cacheField name="挂账公司" numFmtId="0">
      <sharedItems containsBlank="1" count="12">
        <s v="宝发"/>
        <s v="总公司"/>
        <s v="核销"/>
        <s v="费用（无票）"/>
        <s v="阿通"/>
        <s v="总公司工资"/>
        <s v="挂福宇、展鹏"/>
        <s v="费用"/>
        <s v="付给张老师"/>
        <s v="阿分"/>
        <m/>
        <s v="通力房产未计入，需补记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欧振华" refreshedDate="44974.701536574074" createdVersion="8" refreshedVersion="8" minRefreshableVersion="3" recordCount="148" xr:uid="{A02FE3BD-56F5-4A5B-90AA-363D31E56214}">
  <cacheSource type="worksheet">
    <worksheetSource ref="A1:K149" sheet="通力房产"/>
  </cacheSource>
  <cacheFields count="11">
    <cacheField name="id" numFmtId="0">
      <sharedItems containsSemiMixedTypes="0" containsString="0" containsNumber="1" containsInteger="1" minValue="274" maxValue="60717"/>
    </cacheField>
    <cacheField name="账簿" numFmtId="0">
      <sharedItems containsSemiMixedTypes="0" containsString="0" containsNumber="1" containsInteger="1" minValue="200" maxValue="200"/>
    </cacheField>
    <cacheField name="年" numFmtId="0">
      <sharedItems containsSemiMixedTypes="0" containsString="0" containsNumber="1" containsInteger="1" minValue="2019" maxValue="2022"/>
    </cacheField>
    <cacheField name="月" numFmtId="0">
      <sharedItems containsSemiMixedTypes="0" containsString="0" containsNumber="1" containsInteger="1" minValue="1" maxValue="12"/>
    </cacheField>
    <cacheField name="号" numFmtId="0">
      <sharedItems containsSemiMixedTypes="0" containsString="0" containsNumber="1" containsInteger="1" minValue="1" maxValue="23"/>
    </cacheField>
    <cacheField name="摘要" numFmtId="0">
      <sharedItems/>
    </cacheField>
    <cacheField name="科目编码" numFmtId="0">
      <sharedItems containsSemiMixedTypes="0" containsString="0" containsNumber="1" minValue="1221.02" maxValue="2241.02"/>
    </cacheField>
    <cacheField name="科目全称" numFmtId="0">
      <sharedItems/>
    </cacheField>
    <cacheField name="kdbm" numFmtId="0">
      <sharedItems containsSemiMixedTypes="0" containsString="0" containsNumber="1" containsInteger="1" minValue="201" maxValue="201"/>
    </cacheField>
    <cacheField name="发生额" numFmtId="0">
      <sharedItems containsSemiMixedTypes="0" containsString="0" containsNumber="1" minValue="-35000000" maxValue="95326286.480000004"/>
    </cacheField>
    <cacheField name="备注" numFmtId="0">
      <sharedItems containsBlank="1" count="10">
        <s v="库分"/>
        <s v="核销"/>
        <s v="内部往来"/>
        <s v="垫付"/>
        <s v="内部往来代付工资"/>
        <s v="对方774583计入财务费用，需调整"/>
        <s v="对方支付80万，77万计入财务费用，需调整"/>
        <s v="分公司垫付工资"/>
        <s v="特殊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欧振华" refreshedDate="44974.702584953702" createdVersion="8" refreshedVersion="8" minRefreshableVersion="3" recordCount="162" xr:uid="{8A2CF21B-1AC1-4980-AD66-2B309F54C7F3}">
  <cacheSource type="worksheet">
    <worksheetSource ref="A1:J163" sheet="代垫明细"/>
  </cacheSource>
  <cacheFields count="10">
    <cacheField name="id" numFmtId="0">
      <sharedItems containsSemiMixedTypes="0" containsString="0" containsNumber="1" containsInteger="1" minValue="516" maxValue="39431"/>
    </cacheField>
    <cacheField name="账簿" numFmtId="0">
      <sharedItems containsSemiMixedTypes="0" containsString="0" containsNumber="1" containsInteger="1" minValue="200" maxValue="200"/>
    </cacheField>
    <cacheField name="年" numFmtId="0">
      <sharedItems containsSemiMixedTypes="0" containsString="0" containsNumber="1" containsInteger="1" minValue="2020" maxValue="2022"/>
    </cacheField>
    <cacheField name="月" numFmtId="0">
      <sharedItems containsSemiMixedTypes="0" containsString="0" containsNumber="1" containsInteger="1" minValue="1" maxValue="12"/>
    </cacheField>
    <cacheField name="号" numFmtId="0">
      <sharedItems containsSemiMixedTypes="0" containsString="0" containsNumber="1" containsInteger="1" minValue="1" maxValue="22"/>
    </cacheField>
    <cacheField name="摘要" numFmtId="0">
      <sharedItems/>
    </cacheField>
    <cacheField name="科目编码" numFmtId="0">
      <sharedItems containsSemiMixedTypes="0" containsString="0" containsNumber="1" minValue="1221.02" maxValue="2202.0100000000002"/>
    </cacheField>
    <cacheField name="科目全称" numFmtId="0">
      <sharedItems/>
    </cacheField>
    <cacheField name="kdbm" numFmtId="0">
      <sharedItems containsSemiMixedTypes="0" containsString="0" containsNumber="1" containsInteger="1" minValue="201" maxValue="601" count="4">
        <n v="201"/>
        <n v="601"/>
        <n v="205"/>
        <n v="203"/>
      </sharedItems>
    </cacheField>
    <cacheField name="发生额" numFmtId="0">
      <sharedItems containsSemiMixedTypes="0" containsString="0" containsNumber="1" minValue="-30000000" maxValue="3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s v="2020/3/31"/>
    <s v="记"/>
    <n v="68"/>
    <s v="其他应收"/>
    <s v="3-11/17还新疆通力房地产总公司（宝发）款"/>
    <n v="380000"/>
    <m/>
    <n v="380000"/>
    <x v="0"/>
  </r>
  <r>
    <s v="2020/3/31"/>
    <s v="记"/>
    <n v="69"/>
    <s v="其他应收"/>
    <s v="3-18还通力房产总公司款"/>
    <n v="350000"/>
    <m/>
    <n v="350000"/>
    <x v="1"/>
  </r>
  <r>
    <s v="2020/3/31"/>
    <s v="记"/>
    <n v="95"/>
    <s v="其他应收"/>
    <s v="3-30还总公司（宝发）款"/>
    <n v="23000"/>
    <m/>
    <n v="23000"/>
    <x v="0"/>
  </r>
  <r>
    <s v="2020/3/31"/>
    <s v="记"/>
    <n v="101"/>
    <s v="其他应收"/>
    <s v="3-19发放2月工资"/>
    <n v="1000"/>
    <m/>
    <n v="1000"/>
    <x v="2"/>
  </r>
  <r>
    <s v="2020/4/30"/>
    <s v="记"/>
    <n v="13"/>
    <s v="其他应收"/>
    <s v="4-3还总公司款（宝发）"/>
    <n v="315000"/>
    <m/>
    <n v="315000"/>
    <x v="0"/>
  </r>
  <r>
    <s v="2020/4/30"/>
    <s v="记"/>
    <n v="68"/>
    <s v="其他应收"/>
    <s v="4-13还总公司款（宝发）"/>
    <n v="510000"/>
    <m/>
    <n v="510000"/>
    <x v="0"/>
  </r>
  <r>
    <s v="2020/4/30"/>
    <s v="记"/>
    <n v="84"/>
    <s v="其他应收"/>
    <s v="4-16还总公司款（宝发）"/>
    <n v="240000"/>
    <m/>
    <n v="240000"/>
    <x v="0"/>
  </r>
  <r>
    <s v="2020/4/30"/>
    <s v="记"/>
    <n v="102"/>
    <s v="其他应收"/>
    <s v="4-20支管丽萍报缴纳网上申报服务费"/>
    <n v="780"/>
    <m/>
    <n v="780"/>
    <x v="3"/>
  </r>
  <r>
    <s v="2020/4/30"/>
    <s v="记"/>
    <n v="110"/>
    <s v="其他应收"/>
    <s v="4-20还总公司款（宝发）"/>
    <n v="200000"/>
    <m/>
    <n v="200000"/>
    <x v="0"/>
  </r>
  <r>
    <s v="2020/4/30"/>
    <s v="记"/>
    <n v="130"/>
    <s v="其他应收"/>
    <s v="4-10借总公司款"/>
    <m/>
    <n v="1485996.6"/>
    <n v="-1485996.6"/>
    <x v="1"/>
  </r>
  <r>
    <s v="2020/4/30"/>
    <s v="记"/>
    <n v="131"/>
    <s v="其他应收"/>
    <s v="4-14借总公司款"/>
    <m/>
    <n v="710000"/>
    <n v="-710000"/>
    <x v="1"/>
  </r>
  <r>
    <s v="2020/4/30"/>
    <s v="记"/>
    <n v="133"/>
    <s v="其他应收"/>
    <s v="4-23借总公司款"/>
    <m/>
    <n v="15000000"/>
    <n v="-15000000"/>
    <x v="1"/>
  </r>
  <r>
    <s v="2020/4/30"/>
    <s v="记"/>
    <n v="137"/>
    <s v="其他应收"/>
    <s v="4-27还总公司款"/>
    <n v="5000000"/>
    <m/>
    <n v="5000000"/>
    <x v="1"/>
  </r>
  <r>
    <s v="2020/5/8"/>
    <s v="记"/>
    <n v="17"/>
    <s v="其他应收"/>
    <s v="5-7还总公司款（宝发）"/>
    <n v="150000"/>
    <m/>
    <n v="150000"/>
    <x v="0"/>
  </r>
  <r>
    <s v="2020/5/12"/>
    <s v="记"/>
    <n v="33"/>
    <s v="其他应收"/>
    <s v="5-12还总公司款"/>
    <n v="2000000"/>
    <m/>
    <n v="2000000"/>
    <x v="1"/>
  </r>
  <r>
    <s v="2020/5/13"/>
    <s v="记"/>
    <n v="60"/>
    <s v="其他应收"/>
    <s v="5-14还总公司款（宝发）"/>
    <n v="3000000"/>
    <m/>
    <n v="3000000"/>
    <x v="0"/>
  </r>
  <r>
    <s v="2020/5/21"/>
    <s v="记"/>
    <n v="82"/>
    <s v="其他应收"/>
    <s v="5-14收总公司还款（阿克苏公司）"/>
    <m/>
    <n v="7000000"/>
    <n v="-7000000"/>
    <x v="4"/>
  </r>
  <r>
    <s v="2020/5/21"/>
    <s v="记"/>
    <n v="89"/>
    <s v="其他应收"/>
    <s v="发放4月工资"/>
    <n v="5000"/>
    <m/>
    <n v="5000"/>
    <x v="5"/>
  </r>
  <r>
    <s v="2020/5/21"/>
    <s v="记"/>
    <n v="100"/>
    <s v="其他应收"/>
    <s v="5-20总公司往来（宝发）"/>
    <n v="220000"/>
    <m/>
    <n v="220000"/>
    <x v="0"/>
  </r>
  <r>
    <s v="2020/5/21"/>
    <s v="记"/>
    <n v="102"/>
    <s v="其他应收"/>
    <s v="5-18农商行转款总公司（福宇房产）"/>
    <n v="2000"/>
    <m/>
    <n v="2000"/>
    <x v="6"/>
  </r>
  <r>
    <s v="2020/5/26"/>
    <s v="记"/>
    <n v="112"/>
    <s v="其他应收"/>
    <s v="5-26还总公司款（宝发）"/>
    <n v="5000000"/>
    <m/>
    <n v="5000000"/>
    <x v="0"/>
  </r>
  <r>
    <s v="2020/5/29"/>
    <s v="记"/>
    <n v="129"/>
    <s v="其他应收"/>
    <s v="5-27总公司借款（宝发）"/>
    <n v="395000"/>
    <m/>
    <n v="395000"/>
    <x v="0"/>
  </r>
  <r>
    <s v="2020/5/29"/>
    <s v="记"/>
    <n v="130"/>
    <s v="其他应收"/>
    <s v="5-29总公司借款（宝发）"/>
    <n v="5000000"/>
    <m/>
    <n v="5000000"/>
    <x v="0"/>
  </r>
  <r>
    <s v="2020/5/29"/>
    <s v="记"/>
    <n v="133"/>
    <s v="其他应收"/>
    <s v="5-29总公司借款"/>
    <n v="30000"/>
    <m/>
    <n v="30000"/>
    <x v="1"/>
  </r>
  <r>
    <s v="2020/5/29"/>
    <s v="记"/>
    <n v="139"/>
    <s v="其他应收"/>
    <s v="5-22还总公司款（宝发）"/>
    <n v="3500000"/>
    <m/>
    <n v="3500000"/>
    <x v="0"/>
  </r>
  <r>
    <s v="2020/6/10"/>
    <s v="记"/>
    <n v="55"/>
    <s v="其他应收"/>
    <s v="6-9借总公司款"/>
    <m/>
    <n v="1159000"/>
    <n v="-1159000"/>
    <x v="1"/>
  </r>
  <r>
    <s v="2020/6/15"/>
    <s v="记"/>
    <n v="95"/>
    <s v="其他应收"/>
    <s v="6-15转总公司（宝发）"/>
    <n v="100000"/>
    <m/>
    <n v="100000"/>
    <x v="0"/>
  </r>
  <r>
    <s v="2020/6/18"/>
    <s v="记"/>
    <n v="114"/>
    <s v="其他应收"/>
    <s v="6-17借总公司款"/>
    <m/>
    <n v="15826003.4"/>
    <n v="-15826003.4"/>
    <x v="1"/>
  </r>
  <r>
    <s v="2020/6/18"/>
    <s v="记"/>
    <n v="118"/>
    <s v="其他应收"/>
    <s v="6-18转款总公司"/>
    <n v="1000000"/>
    <m/>
    <n v="1000000"/>
    <x v="1"/>
  </r>
  <r>
    <s v="2020/6/18"/>
    <s v="记"/>
    <n v="127"/>
    <s v="其他应收"/>
    <s v="调4月139#凭证工资发放漏记7600元"/>
    <n v="5000"/>
    <m/>
    <n v="5000"/>
    <x v="5"/>
  </r>
  <r>
    <s v="2020/6/19"/>
    <s v="记"/>
    <n v="135"/>
    <s v="其他应收"/>
    <s v="6-17转款总公司（宝发）"/>
    <n v="540000"/>
    <m/>
    <n v="540000"/>
    <x v="0"/>
  </r>
  <r>
    <s v="2020/6/19"/>
    <s v="记"/>
    <n v="142"/>
    <s v="其他应收"/>
    <s v="6-22转总公司（宝发）"/>
    <n v="60000"/>
    <m/>
    <n v="60000"/>
    <x v="0"/>
  </r>
  <r>
    <s v="2020/6/19"/>
    <s v="记"/>
    <n v="146"/>
    <s v="其他应收"/>
    <s v="6-20发放5月工资"/>
    <n v="3000"/>
    <m/>
    <n v="3000"/>
    <x v="5"/>
  </r>
  <r>
    <s v="2020/6/19"/>
    <s v="记"/>
    <n v="148"/>
    <s v="其他应收"/>
    <s v="调3月99#凭证发放1月份工资漏记发放5928元"/>
    <n v="6672"/>
    <m/>
    <n v="6672"/>
    <x v="5"/>
  </r>
  <r>
    <s v="2020/6/28"/>
    <s v="记"/>
    <n v="176"/>
    <s v="其他应收"/>
    <s v="6-23/25收总公司转款（宝发）"/>
    <m/>
    <n v="15826003.4"/>
    <n v="-15826003.4"/>
    <x v="0"/>
  </r>
  <r>
    <s v="2020/6/28"/>
    <s v="记"/>
    <n v="188"/>
    <s v="其他应收"/>
    <s v="6-29总公司转款（宝发）"/>
    <m/>
    <n v="2000000"/>
    <n v="-2000000"/>
    <x v="0"/>
  </r>
  <r>
    <s v="2020/6/30"/>
    <s v="记"/>
    <n v="196"/>
    <s v="其他应收"/>
    <s v="6-30转款总公司"/>
    <n v="200000"/>
    <m/>
    <n v="200000"/>
    <x v="1"/>
  </r>
  <r>
    <s v="2020/6/30"/>
    <s v="记"/>
    <n v="198"/>
    <s v="其他应收"/>
    <s v="6-30总公司转款（宝发）"/>
    <m/>
    <n v="425000"/>
    <n v="-425000"/>
    <x v="0"/>
  </r>
  <r>
    <s v="2020/7/3"/>
    <s v="记"/>
    <n v="10"/>
    <s v="其他应收"/>
    <s v="7-1库尔勒银行转款总公司"/>
    <n v="20000000"/>
    <m/>
    <n v="20000000"/>
    <x v="1"/>
  </r>
  <r>
    <s v="2020/7/13"/>
    <s v="记"/>
    <n v="54"/>
    <s v="其他应收"/>
    <s v="7-10转总公司款（宝发）"/>
    <n v="20000"/>
    <m/>
    <n v="20000"/>
    <x v="0"/>
  </r>
  <r>
    <s v="2020/7/13"/>
    <s v="记"/>
    <n v="56"/>
    <s v="其他应收"/>
    <s v="7-13转款总公司（宝发）"/>
    <n v="100000"/>
    <m/>
    <n v="100000"/>
    <x v="0"/>
  </r>
  <r>
    <s v="2020/7/21"/>
    <s v="记"/>
    <n v="94"/>
    <s v="其他应收"/>
    <s v="7-17发放6月工资"/>
    <n v="5000"/>
    <m/>
    <n v="5000"/>
    <x v="5"/>
  </r>
  <r>
    <s v="2020/7/21"/>
    <s v="记"/>
    <n v="98"/>
    <s v="其他应收"/>
    <s v="7-20高建梅报票（数字证书费）"/>
    <n v="150"/>
    <m/>
    <n v="150"/>
    <x v="7"/>
  </r>
  <r>
    <s v="2020/8/29"/>
    <s v="记"/>
    <n v="10"/>
    <s v="其他应收"/>
    <s v="8-18农商2813转款宝发农资"/>
    <n v="80000"/>
    <m/>
    <n v="80000"/>
    <x v="0"/>
  </r>
  <r>
    <s v="2020/8/29"/>
    <s v="记"/>
    <n v="13"/>
    <s v="其他应收"/>
    <s v="8-19发放7月工资"/>
    <n v="5000"/>
    <m/>
    <n v="5000"/>
    <x v="5"/>
  </r>
  <r>
    <s v="2020/8/29"/>
    <s v="记"/>
    <n v="14"/>
    <s v="其他应收"/>
    <s v="8-25宝发转款库尔勒银行"/>
    <m/>
    <n v="4000000"/>
    <n v="-4000000"/>
    <x v="0"/>
  </r>
  <r>
    <s v="2020/8/29"/>
    <s v="记"/>
    <n v="15"/>
    <s v="其他应收"/>
    <s v="8-26库尔勒银行转款总公司（阿克苏通力）"/>
    <n v="1500000"/>
    <m/>
    <n v="1500000"/>
    <x v="4"/>
  </r>
  <r>
    <s v="2020/8/31"/>
    <s v="记"/>
    <n v="20"/>
    <s v="其他应收"/>
    <s v="8-31库尔勒银行72392转款宝发农资"/>
    <n v="6500000"/>
    <m/>
    <n v="6500000"/>
    <x v="0"/>
  </r>
  <r>
    <s v="2020/8/31"/>
    <s v="记"/>
    <n v="24"/>
    <s v="其他应收"/>
    <s v="预付巴州青橄榄景观轴亮化工程款"/>
    <m/>
    <n v="5239"/>
    <n v="-5239"/>
    <x v="4"/>
  </r>
  <r>
    <s v="2020/8/31"/>
    <s v="记"/>
    <n v="29"/>
    <s v="其他应收"/>
    <s v="3-16总公司转款72392"/>
    <m/>
    <n v="35000000"/>
    <n v="-35000000"/>
    <x v="1"/>
  </r>
  <r>
    <s v="2020/8/31"/>
    <s v="记"/>
    <n v="29"/>
    <s v="其他应收"/>
    <s v="3-17/20/25转款总公司"/>
    <n v="23000000"/>
    <m/>
    <n v="23000000"/>
    <x v="8"/>
  </r>
  <r>
    <s v="2020/9/4"/>
    <s v="记"/>
    <n v="34"/>
    <s v="其他应收"/>
    <s v="9-4库尔勒银行72392转款宝发"/>
    <n v="1000000"/>
    <m/>
    <n v="1000000"/>
    <x v="0"/>
  </r>
  <r>
    <s v="2020/9/14"/>
    <s v="记"/>
    <n v="206"/>
    <s v="其他应收"/>
    <s v="9-14张璐燕报费用"/>
    <n v="690"/>
    <m/>
    <n v="690"/>
    <x v="7"/>
  </r>
  <r>
    <s v="2020/9/14"/>
    <s v="记"/>
    <n v="207"/>
    <s v="其他应收"/>
    <s v="9-14转款宝发农资"/>
    <n v="80000"/>
    <m/>
    <n v="80000"/>
    <x v="0"/>
  </r>
  <r>
    <s v="2020/9/14"/>
    <s v="记"/>
    <n v="210"/>
    <s v="其他应收"/>
    <s v="9-10/14转款宝发"/>
    <n v="15826003.4"/>
    <m/>
    <n v="15826003.4"/>
    <x v="0"/>
  </r>
  <r>
    <s v="2020/9/17"/>
    <s v="记"/>
    <n v="253"/>
    <s v="其他应收"/>
    <s v="9-17转款宝发"/>
    <n v="46000"/>
    <m/>
    <n v="46000"/>
    <x v="0"/>
  </r>
  <r>
    <s v="2020/9/19"/>
    <s v="记"/>
    <n v="290"/>
    <s v="其他应收"/>
    <s v="9-18转款总公司"/>
    <n v="1050000"/>
    <m/>
    <n v="1050000"/>
    <x v="1"/>
  </r>
  <r>
    <s v="2020/9/23"/>
    <s v="记"/>
    <n v="350"/>
    <s v="其他应收"/>
    <s v="9-18发放8月工资"/>
    <n v="5000"/>
    <m/>
    <n v="5000"/>
    <x v="5"/>
  </r>
  <r>
    <s v="2020/9/27"/>
    <s v="记"/>
    <n v="419"/>
    <s v="其他应收"/>
    <s v="9-25农商转款宝发"/>
    <n v="100000"/>
    <m/>
    <n v="100000"/>
    <x v="0"/>
  </r>
  <r>
    <s v="2020/10/14"/>
    <s v="记"/>
    <n v="52"/>
    <s v="其他应收"/>
    <s v="10-12新疆通力阿克苏分公司转款2392"/>
    <m/>
    <n v="800000"/>
    <n v="-800000"/>
    <x v="9"/>
  </r>
  <r>
    <s v="2020/10/14"/>
    <s v="记"/>
    <n v="52"/>
    <s v="其他应收"/>
    <s v="10-12阿克苏通力公司转款72392"/>
    <m/>
    <n v="2000000"/>
    <n v="-2000000"/>
    <x v="4"/>
  </r>
  <r>
    <s v="2020/10/14"/>
    <s v="记"/>
    <n v="61"/>
    <s v="其他应收"/>
    <s v="10-14转款宝发农资"/>
    <n v="480000"/>
    <m/>
    <n v="480000"/>
    <x v="0"/>
  </r>
  <r>
    <s v="2020/10/22"/>
    <s v="记"/>
    <n v="146"/>
    <s v="其他应收"/>
    <s v="10-16阿克苏房产转款72392"/>
    <m/>
    <n v="6000000"/>
    <n v="-6000000"/>
    <x v="4"/>
  </r>
  <r>
    <s v="2020/10/30"/>
    <s v="记"/>
    <n v="222"/>
    <s v="其他应收"/>
    <s v="10-22发放9月工资"/>
    <n v="5000"/>
    <m/>
    <n v="5000"/>
    <x v="5"/>
  </r>
  <r>
    <s v="2020/10/30"/>
    <s v="记"/>
    <n v="227"/>
    <s v="其他应收"/>
    <s v="10-26库尔勒银行72392转款阿克苏通力"/>
    <n v="1100000"/>
    <m/>
    <n v="1100000"/>
    <x v="4"/>
  </r>
  <r>
    <s v="2020/10/30"/>
    <s v="记"/>
    <n v="228"/>
    <s v="其他应收"/>
    <s v="10-27库尔勒银行72392转款宝发农资"/>
    <n v="220000"/>
    <m/>
    <n v="220000"/>
    <x v="0"/>
  </r>
  <r>
    <s v="2020/10/30"/>
    <s v="记"/>
    <n v="229"/>
    <s v="其他应收"/>
    <s v="10-28库尔勒银行72392转款通力房产公司"/>
    <n v="350000"/>
    <m/>
    <n v="350000"/>
    <x v="1"/>
  </r>
  <r>
    <s v="2020/10/31"/>
    <s v="记"/>
    <n v="252"/>
    <s v="其他应收"/>
    <s v="10-31调3月101#凭证发放1月工资记账错误"/>
    <n v="-1000"/>
    <m/>
    <n v="-1000"/>
    <x v="2"/>
  </r>
  <r>
    <s v="2020/10/31"/>
    <s v="记"/>
    <n v="252"/>
    <s v="其他应收"/>
    <s v="10-31调3月101#凭证发放1月工资记账错误"/>
    <n v="5000"/>
    <m/>
    <n v="5000"/>
    <x v="1"/>
  </r>
  <r>
    <s v="2020/11/7"/>
    <s v="记"/>
    <n v="42"/>
    <s v="其他应收"/>
    <s v="11-06代总公司支付盈科法律服务费"/>
    <n v="120000"/>
    <m/>
    <n v="120000"/>
    <x v="3"/>
  </r>
  <r>
    <s v="2020/11/7"/>
    <s v="记"/>
    <n v="47"/>
    <s v="其他应收"/>
    <s v="11-5库尔勒农商行转款阿克苏通力"/>
    <n v="1200000"/>
    <m/>
    <n v="1200000"/>
    <x v="4"/>
  </r>
  <r>
    <s v="2020/11/14"/>
    <s v="记"/>
    <n v="83"/>
    <s v="其他应收"/>
    <s v="11-12付宝发借款"/>
    <n v="24000"/>
    <m/>
    <n v="24000"/>
    <x v="0"/>
  </r>
  <r>
    <s v="2020/11/26"/>
    <s v="记"/>
    <n v="186"/>
    <s v="其他应收"/>
    <s v="11-10发放10月工资"/>
    <n v="5000"/>
    <m/>
    <n v="5000"/>
    <x v="5"/>
  </r>
  <r>
    <s v="2020/12/16"/>
    <s v="记"/>
    <n v="167"/>
    <s v="其他应收"/>
    <s v="12-15农商2813转款总公司"/>
    <n v="1000000"/>
    <m/>
    <n v="1000000"/>
    <x v="1"/>
  </r>
  <r>
    <s v="2020/12/16"/>
    <s v="记"/>
    <n v="169"/>
    <s v="其他应收"/>
    <s v="12-15转款宝发农资"/>
    <n v="80000"/>
    <m/>
    <n v="80000"/>
    <x v="0"/>
  </r>
  <r>
    <s v="2020/12/17"/>
    <s v="记"/>
    <n v="174"/>
    <s v="其他应收"/>
    <s v="12-15转款许露丹、许敏、许翠玲（2020年度工资）"/>
    <n v="60000"/>
    <m/>
    <n v="60000"/>
    <x v="1"/>
  </r>
  <r>
    <s v="2020/12/22"/>
    <s v="记"/>
    <n v="215"/>
    <s v="其他应收"/>
    <s v="12-21计提发放11月工资"/>
    <n v="5000"/>
    <m/>
    <n v="5000"/>
    <x v="5"/>
  </r>
  <r>
    <s v="2020/12/23"/>
    <s v="记"/>
    <n v="231"/>
    <s v="其他应收"/>
    <s v="12-23宝发农资转款库尔勒银行72392"/>
    <m/>
    <n v="10000000"/>
    <n v="-10000000"/>
    <x v="0"/>
  </r>
  <r>
    <s v="2020/12/30"/>
    <s v="记"/>
    <n v="346"/>
    <s v="其他应收"/>
    <s v="12-8农商转通力房产"/>
    <n v="3750000"/>
    <m/>
    <n v="3750000"/>
    <x v="1"/>
  </r>
  <r>
    <s v="2020/12/30"/>
    <s v="记"/>
    <n v="347"/>
    <s v="其他应收"/>
    <s v="12-18农商转款宝发"/>
    <n v="4000000"/>
    <m/>
    <n v="4000000"/>
    <x v="0"/>
  </r>
  <r>
    <s v="2020/12/30"/>
    <s v="记"/>
    <n v="348"/>
    <s v="其他应收"/>
    <s v="12-8转通力"/>
    <n v="2000000"/>
    <m/>
    <n v="2000000"/>
    <x v="1"/>
  </r>
  <r>
    <s v="2020/12/30"/>
    <s v="记"/>
    <n v="349"/>
    <s v="其他应收"/>
    <s v="12-18转宝发"/>
    <n v="11000000"/>
    <m/>
    <n v="11000000"/>
    <x v="0"/>
  </r>
  <r>
    <s v="2021/1/9"/>
    <s v="记"/>
    <n v="37"/>
    <s v="其他应收"/>
    <s v="1-8转款宝发"/>
    <n v="80000"/>
    <m/>
    <n v="80000"/>
    <x v="0"/>
  </r>
  <r>
    <s v="2021/1/11"/>
    <s v="记"/>
    <n v="50"/>
    <s v="其他应收"/>
    <s v="1-11转款宝发"/>
    <n v="30000"/>
    <m/>
    <n v="30000"/>
    <x v="0"/>
  </r>
  <r>
    <s v="2021/1/20"/>
    <s v="记"/>
    <n v="110"/>
    <s v="其他应收"/>
    <s v="1-18库尔勒银行72392转款总公司"/>
    <n v="8800000"/>
    <m/>
    <n v="8800000"/>
    <x v="1"/>
  </r>
  <r>
    <s v="2021/1/23"/>
    <s v="记"/>
    <n v="140"/>
    <s v="其他应收"/>
    <s v="1-19库尔勒银行72392转款总公司"/>
    <n v="6300000"/>
    <m/>
    <n v="6300000"/>
    <x v="1"/>
  </r>
  <r>
    <s v="2021/1/23"/>
    <s v="记"/>
    <n v="151"/>
    <s v="其他应收"/>
    <s v="1-18发放12月工资"/>
    <n v="5000"/>
    <m/>
    <n v="5000"/>
    <x v="5"/>
  </r>
  <r>
    <s v="2021/1/29"/>
    <s v="记"/>
    <n v="188"/>
    <s v="其他应收"/>
    <s v="1-28通力房产（总公司）转款农商2813"/>
    <m/>
    <n v="150000"/>
    <n v="-150000"/>
    <x v="1"/>
  </r>
  <r>
    <s v="2021/2/5"/>
    <s v="记"/>
    <n v="46"/>
    <s v="其他应收"/>
    <s v="2-4库尔勒银行转款宝发"/>
    <n v="4500000"/>
    <m/>
    <n v="4500000"/>
    <x v="0"/>
  </r>
  <r>
    <s v="2021/2/5"/>
    <s v="记"/>
    <n v="57"/>
    <s v="其他应收"/>
    <s v="计提发放1-2月工资代扣社保及个税"/>
    <n v="10000"/>
    <m/>
    <n v="10000"/>
    <x v="5"/>
  </r>
  <r>
    <s v="2021/2/20"/>
    <s v="记"/>
    <n v="68"/>
    <s v="其他应收"/>
    <s v="2-8宝发转库尔勒银行72392"/>
    <m/>
    <n v="3000000"/>
    <n v="-3000000"/>
    <x v="0"/>
  </r>
  <r>
    <s v="2021/2/20"/>
    <s v="记"/>
    <n v="105"/>
    <s v="其他应收"/>
    <s v="2-8总公司转款库尔勒银行72392"/>
    <m/>
    <n v="1000000"/>
    <n v="-1000000"/>
    <x v="1"/>
  </r>
  <r>
    <s v="2021/3/10"/>
    <s v="记"/>
    <n v="48"/>
    <s v="其他应收"/>
    <s v="3-9宝发农资转款农商2813"/>
    <m/>
    <n v="7000000"/>
    <n v="-7000000"/>
    <x v="0"/>
  </r>
  <r>
    <s v="2021/3/10"/>
    <s v="记"/>
    <n v="60"/>
    <s v="其他应收"/>
    <s v="3-10农商2813转款宝发"/>
    <n v="100000"/>
    <m/>
    <n v="100000"/>
    <x v="0"/>
  </r>
  <r>
    <s v="2021/3/10"/>
    <s v="记"/>
    <n v="64"/>
    <s v="其他应收"/>
    <s v="3-10农商2813转款总公司"/>
    <n v="225416.69"/>
    <m/>
    <n v="225416.69"/>
    <x v="1"/>
  </r>
  <r>
    <s v="2021/3/19"/>
    <s v="记"/>
    <n v="129"/>
    <s v="其他应收"/>
    <s v="3-19库尔勒银行2813转款宝发"/>
    <n v="88900.5"/>
    <m/>
    <n v="88900.5"/>
    <x v="0"/>
  </r>
  <r>
    <s v="2021/3/31"/>
    <s v="记"/>
    <n v="206"/>
    <s v="其他应收"/>
    <s v="3-30农商2813转款宝发"/>
    <n v="3510000"/>
    <m/>
    <n v="3510000"/>
    <x v="0"/>
  </r>
  <r>
    <s v="2021/4/8"/>
    <s v="记"/>
    <n v="33"/>
    <s v="其他应收"/>
    <s v="4-7宝发农资转款农商2813"/>
    <m/>
    <n v="3000000"/>
    <n v="-3000000"/>
    <x v="0"/>
  </r>
  <r>
    <s v="2021/4/8"/>
    <s v="记"/>
    <n v="36"/>
    <s v="其他应收"/>
    <s v="4-7农商2813转款宝发"/>
    <n v="80000"/>
    <m/>
    <n v="80000"/>
    <x v="0"/>
  </r>
  <r>
    <s v="2021/4/10"/>
    <s v="记"/>
    <n v="56"/>
    <s v="其他应收"/>
    <s v="4-9农商2813转款宝发"/>
    <n v="50000"/>
    <m/>
    <n v="50000"/>
    <x v="0"/>
  </r>
  <r>
    <s v="2021/4/13"/>
    <s v="记"/>
    <n v="68"/>
    <s v="其他应收"/>
    <s v="4-12农商2813转款宝发"/>
    <n v="440000"/>
    <m/>
    <n v="440000"/>
    <x v="0"/>
  </r>
  <r>
    <s v="2021/4/16"/>
    <s v="记"/>
    <n v="118"/>
    <s v="其他应收"/>
    <s v="4-13计提发放3月工资代扣社保及个税"/>
    <n v="5000"/>
    <m/>
    <n v="5000"/>
    <x v="5"/>
  </r>
  <r>
    <s v="2021/4/21"/>
    <s v="记"/>
    <n v="172"/>
    <s v="其他应收"/>
    <s v="4-19农商2813转款宝发"/>
    <n v="300000"/>
    <m/>
    <n v="300000"/>
    <x v="0"/>
  </r>
  <r>
    <s v="2021/4/29"/>
    <s v="记"/>
    <n v="239"/>
    <s v="其他应收"/>
    <s v="4-29农商2813转款宝发"/>
    <n v="1850000"/>
    <m/>
    <n v="1850000"/>
    <x v="0"/>
  </r>
  <r>
    <s v="2021/4/29"/>
    <s v="记"/>
    <n v="249"/>
    <s v="其他应收"/>
    <s v="4-16农商转款宝发"/>
    <n v="19000"/>
    <m/>
    <n v="19000"/>
    <x v="0"/>
  </r>
  <r>
    <s v="2021/5/11"/>
    <s v="记"/>
    <n v="38"/>
    <s v="其他应收"/>
    <s v="5-08农商行2813转款宝发"/>
    <n v="100000"/>
    <m/>
    <n v="100000"/>
    <x v="0"/>
  </r>
  <r>
    <s v="2021/5/21"/>
    <s v="记"/>
    <n v="146"/>
    <s v="其他应收"/>
    <s v="5-14计提发放4月工资"/>
    <n v="5000"/>
    <m/>
    <n v="5000"/>
    <x v="5"/>
  </r>
  <r>
    <s v="2021/5/25"/>
    <s v="记"/>
    <n v="165"/>
    <s v="其他应收"/>
    <s v="5-25农商2813转款总公司（宝发）"/>
    <n v="130000"/>
    <m/>
    <n v="130000"/>
    <x v="0"/>
  </r>
  <r>
    <s v="2021/5/25"/>
    <s v="记"/>
    <n v="172"/>
    <s v="其他应收"/>
    <s v="5-25总公司转款库尔勒银行72392"/>
    <m/>
    <n v="8000000"/>
    <n v="-8000000"/>
    <x v="1"/>
  </r>
  <r>
    <s v="2021/5/27"/>
    <s v="记"/>
    <n v="200"/>
    <s v="其他应收"/>
    <s v="5-27总公司转款库尔勒银行72392"/>
    <m/>
    <n v="3000000"/>
    <n v="-3000000"/>
    <x v="1"/>
  </r>
  <r>
    <s v="2021/6/9"/>
    <s v="记"/>
    <n v="32"/>
    <s v="其他应收"/>
    <s v="6-4农商转款总公司（宝发农资）"/>
    <n v="100000"/>
    <m/>
    <n v="100000"/>
    <x v="0"/>
  </r>
  <r>
    <s v="2021/6/9"/>
    <s v="记"/>
    <n v="36"/>
    <s v="其他应收"/>
    <s v="6-07农商2813转款总公司（宝发）"/>
    <n v="1000000"/>
    <m/>
    <n v="1000000"/>
    <x v="0"/>
  </r>
  <r>
    <s v="2021/6/9"/>
    <s v="记"/>
    <n v="49"/>
    <s v="其他应收"/>
    <s v="6-4库尔勒银行72392转款总公司（宝发）"/>
    <n v="8300000"/>
    <m/>
    <n v="8300000"/>
    <x v="0"/>
  </r>
  <r>
    <s v="2021/6/12"/>
    <s v="记"/>
    <n v="74"/>
    <s v="其他应收"/>
    <s v="计提发放5月工资代扣社保个人及个税（李淑群工资）"/>
    <n v="5000"/>
    <m/>
    <n v="5000"/>
    <x v="5"/>
  </r>
  <r>
    <s v="2021/6/12"/>
    <s v="记"/>
    <n v="88"/>
    <s v="其他应收"/>
    <s v="6-11库尔勒银行72392转款总公司（利息）"/>
    <n v="25416.69"/>
    <m/>
    <n v="25416.69"/>
    <x v="1"/>
  </r>
  <r>
    <s v="2021/6/17"/>
    <s v="记"/>
    <n v="104"/>
    <s v="其他应收"/>
    <s v="6-15农商转款总公司（宝发）"/>
    <n v="75000"/>
    <m/>
    <n v="75000"/>
    <x v="0"/>
  </r>
  <r>
    <s v="2021/6/29"/>
    <s v="记"/>
    <n v="206"/>
    <s v="其他应收"/>
    <s v="6-29农商2813转款总公司（宝发）"/>
    <n v="2000000"/>
    <m/>
    <n v="2000000"/>
    <x v="0"/>
  </r>
  <r>
    <s v="2021/6/30"/>
    <s v="记"/>
    <n v="230"/>
    <s v="其他应收"/>
    <s v="6-29总公司转款建行"/>
    <m/>
    <n v="5000000"/>
    <n v="-5000000"/>
    <x v="1"/>
  </r>
  <r>
    <s v="2021/7/7"/>
    <s v="记"/>
    <n v="39"/>
    <s v="其他应收"/>
    <s v="7-5总公司转款2813"/>
    <m/>
    <n v="2000000"/>
    <n v="-2000000"/>
    <x v="1"/>
  </r>
  <r>
    <s v="2021/7/8"/>
    <s v="记"/>
    <n v="50"/>
    <s v="其他应收"/>
    <s v="7-8库尔勒银行转款宝发"/>
    <n v="1000000"/>
    <m/>
    <n v="1000000"/>
    <x v="0"/>
  </r>
  <r>
    <s v="2021/7/12"/>
    <s v="记"/>
    <n v="60"/>
    <s v="其他应收"/>
    <s v="7-10发放6月工资"/>
    <n v="5000"/>
    <m/>
    <n v="5000"/>
    <x v="5"/>
  </r>
  <r>
    <s v="2021/7/13"/>
    <s v="记"/>
    <n v="74"/>
    <s v="其他应收"/>
    <s v="7-12农商2813转款总公司（宝发）"/>
    <n v="100000"/>
    <m/>
    <n v="100000"/>
    <x v="0"/>
  </r>
  <r>
    <s v="2021/7/27"/>
    <s v="记"/>
    <n v="163"/>
    <s v="其他应收"/>
    <s v="7-27农商2813转款总公司（宝发）"/>
    <n v="4000000"/>
    <m/>
    <n v="4000000"/>
    <x v="0"/>
  </r>
  <r>
    <s v="2021/7/29"/>
    <s v="记"/>
    <n v="181"/>
    <s v="其他应收"/>
    <s v="7-29总公司（宝发）转款72392"/>
    <m/>
    <n v="10000000"/>
    <n v="-10000000"/>
    <x v="0"/>
  </r>
  <r>
    <s v="2021/8/6"/>
    <s v="记"/>
    <n v="31"/>
    <s v="其他应收"/>
    <s v="8-05转款总公司（宝发）"/>
    <n v="100000"/>
    <m/>
    <n v="100000"/>
    <x v="0"/>
  </r>
  <r>
    <s v="2021/8/12"/>
    <s v="记"/>
    <n v="71"/>
    <s v="其他应收"/>
    <s v="8-11计提发放7月工资"/>
    <n v="5000"/>
    <m/>
    <n v="5000"/>
    <x v="5"/>
  </r>
  <r>
    <s v="2021/8/17"/>
    <s v="记"/>
    <n v="102"/>
    <s v="其他应收"/>
    <s v="8-16总公司转款2813"/>
    <m/>
    <n v="10000000"/>
    <n v="-10000000"/>
    <x v="1"/>
  </r>
  <r>
    <s v="2021/8/18"/>
    <s v="记"/>
    <n v="112"/>
    <s v="其他应收"/>
    <s v="8-17/18总公司转款库尔勒银行72392"/>
    <m/>
    <n v="20000000"/>
    <n v="-20000000"/>
    <x v="1"/>
  </r>
  <r>
    <s v="2021/8/24"/>
    <s v="记"/>
    <n v="157"/>
    <s v="其他应收"/>
    <s v="8-24农商2813转款总公司（宝发）"/>
    <n v="130000"/>
    <m/>
    <n v="130000"/>
    <x v="0"/>
  </r>
  <r>
    <s v="2021/9/12"/>
    <s v="记"/>
    <n v="64"/>
    <s v="其他应收"/>
    <s v="9-10计提发放8月工资代扣社保及个税"/>
    <n v="5000"/>
    <m/>
    <n v="5000"/>
    <x v="5"/>
  </r>
  <r>
    <s v="2021/9/17"/>
    <s v="记"/>
    <n v="141"/>
    <s v="其他应收"/>
    <s v="9-14库尔勒银行72392转款宝发"/>
    <n v="25000000"/>
    <m/>
    <n v="25000000"/>
    <x v="0"/>
  </r>
  <r>
    <s v="2021/9/17"/>
    <s v="记"/>
    <n v="141"/>
    <s v="其他应收"/>
    <s v="9-17宝发转库尔勒银行72392"/>
    <m/>
    <n v="15000000"/>
    <n v="-15000000"/>
    <x v="0"/>
  </r>
  <r>
    <s v="2021/9/29"/>
    <s v="记"/>
    <n v="208"/>
    <s v="其他应收"/>
    <s v="9-28收通力阿克苏分公司转款建行406"/>
    <m/>
    <n v="8000000"/>
    <n v="-8000000"/>
    <x v="4"/>
  </r>
  <r>
    <s v="2021/10/12"/>
    <s v="记"/>
    <n v="33"/>
    <s v="其他应收"/>
    <s v="10-11库尔勒银行72392转款宝发"/>
    <n v="4000000"/>
    <m/>
    <n v="4000000"/>
    <x v="0"/>
  </r>
  <r>
    <s v="2021/10/13"/>
    <s v="记"/>
    <n v="46"/>
    <s v="其他应收"/>
    <s v="10-12计提发放9月工资代扣社保及个税"/>
    <n v="5000"/>
    <m/>
    <n v="5000"/>
    <x v="5"/>
  </r>
  <r>
    <s v="2021/10/13"/>
    <s v="记"/>
    <n v="49"/>
    <s v="其他应收"/>
    <s v="10-13库尔勒银行72392转款总公司（宝发）"/>
    <n v="26000000"/>
    <m/>
    <n v="26000000"/>
    <x v="0"/>
  </r>
  <r>
    <s v="2021/10/13"/>
    <s v="记"/>
    <n v="49"/>
    <s v="其他应收"/>
    <s v="10-13总公司（宝发）转款库尔勒72392"/>
    <m/>
    <n v="25000000"/>
    <n v="-25000000"/>
    <x v="0"/>
  </r>
  <r>
    <s v="2021/10/27"/>
    <s v="记"/>
    <n v="140"/>
    <s v="其他应收"/>
    <s v="10-26农商2813转款总公司（宝发）"/>
    <n v="8000000"/>
    <m/>
    <n v="8000000"/>
    <x v="0"/>
  </r>
  <r>
    <s v="2021/10/28"/>
    <s v="记"/>
    <n v="145"/>
    <s v="其他应收"/>
    <s v="10-27库尔勒银行72392转款总公司（宝发）"/>
    <n v="10000000"/>
    <m/>
    <n v="10000000"/>
    <x v="0"/>
  </r>
  <r>
    <s v="2021/11/5"/>
    <s v="记"/>
    <n v="20"/>
    <s v="其他应收"/>
    <s v="11-05农商2813转款总公司（阿克苏通力）"/>
    <n v="5000000"/>
    <m/>
    <n v="5000000"/>
    <x v="4"/>
  </r>
  <r>
    <s v="2021/11/6"/>
    <s v="记"/>
    <n v="21"/>
    <s v="其他应收"/>
    <s v="11-04农商2813转款总公司（宝发）"/>
    <n v="7000000"/>
    <m/>
    <n v="7000000"/>
    <x v="0"/>
  </r>
  <r>
    <s v="2021/11/9"/>
    <s v="记"/>
    <n v="42"/>
    <s v="其他应收"/>
    <s v="11-09收总公司（宝发）转款库尔勒银行72392"/>
    <m/>
    <n v="2170000"/>
    <n v="-2170000"/>
    <x v="0"/>
  </r>
  <r>
    <s v="2021/11/10"/>
    <s v="记"/>
    <n v="58"/>
    <s v="其他应收"/>
    <s v="11-10发放10月工资"/>
    <n v="5000"/>
    <m/>
    <n v="5000"/>
    <x v="5"/>
  </r>
  <r>
    <s v="2021/11/15"/>
    <s v="记"/>
    <n v="88"/>
    <s v="其他应收"/>
    <s v="11-12借总公司款（宝发）"/>
    <m/>
    <n v="7000000"/>
    <n v="-7000000"/>
    <x v="0"/>
  </r>
  <r>
    <s v="2021/11/17"/>
    <s v="记"/>
    <n v="119"/>
    <s v="其他应收"/>
    <s v="11-09建行转款宝发"/>
    <n v="2170000"/>
    <m/>
    <n v="2170000"/>
    <x v="0"/>
  </r>
  <r>
    <s v="2021/11/22"/>
    <s v="记"/>
    <n v="128"/>
    <s v="其他应收"/>
    <s v="11-22为公司内部往来清晰将2020年1月-2021年11月16日房产总公司账往来分立"/>
    <m/>
    <n v="7058786.8799999999"/>
    <n v="-7058786.8799999999"/>
    <x v="10"/>
  </r>
  <r>
    <d v="2020-01-01T00:00:00"/>
    <s v="记"/>
    <n v="129"/>
    <s v="其他应付"/>
    <s v="年初余额"/>
    <m/>
    <n v="95326286.480000004"/>
    <n v="-95326286.480000004"/>
    <x v="1"/>
  </r>
  <r>
    <s v="2020/1/31"/>
    <s v="记"/>
    <n v="111"/>
    <s v="其他应付"/>
    <s v="1-15发放12月工资"/>
    <m/>
    <n v="7894"/>
    <n v="-7894"/>
    <x v="11"/>
  </r>
  <r>
    <s v="2020/4/30"/>
    <s v="记"/>
    <n v="122"/>
    <s v="其他应付"/>
    <s v="4-24借总公司款（阿克苏通力房产）"/>
    <m/>
    <n v="20000000"/>
    <n v="-20000000"/>
    <x v="4"/>
  </r>
  <r>
    <s v="2020/4/30"/>
    <s v="记"/>
    <n v="150"/>
    <s v="其他应付"/>
    <s v="4-28借总公司款"/>
    <m/>
    <n v="819000"/>
    <n v="-819000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8">
  <r>
    <n v="274"/>
    <n v="200"/>
    <n v="2019"/>
    <n v="12"/>
    <n v="1"/>
    <s v="期初结转"/>
    <n v="1221.02"/>
    <s v="其他应收款_供应商往来"/>
    <n v="201"/>
    <n v="95326286.480000004"/>
    <x v="0"/>
  </r>
  <r>
    <n v="3574"/>
    <n v="200"/>
    <n v="2020"/>
    <n v="3"/>
    <n v="2"/>
    <s v="贷款转库尔勒分公司"/>
    <n v="1221.02"/>
    <s v="其他应收款_供应商往来"/>
    <n v="201"/>
    <n v="35000000"/>
    <x v="1"/>
  </r>
  <r>
    <n v="3577"/>
    <n v="200"/>
    <n v="2020"/>
    <n v="3"/>
    <n v="3"/>
    <s v="转款"/>
    <n v="1221.02"/>
    <s v="其他应收款_供应商往来"/>
    <n v="201"/>
    <n v="-350000"/>
    <x v="2"/>
  </r>
  <r>
    <n v="503"/>
    <n v="200"/>
    <n v="2020"/>
    <n v="3"/>
    <n v="7"/>
    <s v="通力股份公司转款"/>
    <n v="1221.02"/>
    <s v="其他应收款_供应商往来"/>
    <n v="201"/>
    <n v="-35000000"/>
    <x v="1"/>
  </r>
  <r>
    <n v="508"/>
    <n v="200"/>
    <n v="2020"/>
    <n v="3"/>
    <n v="10"/>
    <s v="转款库尔勒分公司"/>
    <n v="1221.02"/>
    <s v="其他应收款_供应商往来"/>
    <n v="201"/>
    <n v="35000000"/>
    <x v="2"/>
  </r>
  <r>
    <n v="517"/>
    <n v="200"/>
    <n v="2020"/>
    <n v="3"/>
    <n v="14"/>
    <s v="库尔勒分公司垫付宝发公司款"/>
    <n v="1221.02"/>
    <s v="其他应收款_供应商往来"/>
    <n v="201"/>
    <n v="-380000"/>
    <x v="3"/>
  </r>
  <r>
    <n v="976"/>
    <n v="200"/>
    <n v="2020"/>
    <n v="3"/>
    <n v="15"/>
    <s v="库尔勒分公司垫付宝发公司款"/>
    <n v="1221.02"/>
    <s v="其他应收款_供应商往来"/>
    <n v="201"/>
    <n v="-23000"/>
    <x v="3"/>
  </r>
  <r>
    <n v="978"/>
    <n v="200"/>
    <n v="2020"/>
    <n v="3"/>
    <n v="16"/>
    <s v="库尔勒分公司垫付二月工资"/>
    <n v="1221.02"/>
    <s v="其他应收款_供应商往来"/>
    <n v="201"/>
    <n v="-5000"/>
    <x v="4"/>
  </r>
  <r>
    <n v="981"/>
    <n v="200"/>
    <n v="2020"/>
    <n v="4"/>
    <n v="2"/>
    <s v="转款库尔勒分公司"/>
    <n v="1221.02"/>
    <s v="其他应收款_供应商往来"/>
    <n v="201"/>
    <n v="1485996.6"/>
    <x v="2"/>
  </r>
  <r>
    <n v="987"/>
    <n v="200"/>
    <n v="2020"/>
    <n v="4"/>
    <n v="5"/>
    <s v="转款库尔勒分公司"/>
    <n v="1221.02"/>
    <s v="其他应收款_供应商往来"/>
    <n v="201"/>
    <n v="710000"/>
    <x v="2"/>
  </r>
  <r>
    <n v="991"/>
    <n v="200"/>
    <n v="2020"/>
    <n v="4"/>
    <n v="7"/>
    <s v="转款库尔勒分公司"/>
    <n v="1221.02"/>
    <s v="其他应收款_供应商往来"/>
    <n v="201"/>
    <n v="15000000"/>
    <x v="2"/>
  </r>
  <r>
    <n v="3584"/>
    <n v="200"/>
    <n v="2020"/>
    <n v="4"/>
    <n v="9"/>
    <s v="转款库尔勒分公司"/>
    <n v="1221.02"/>
    <s v="其他应收款_供应商往来"/>
    <n v="201"/>
    <n v="819000"/>
    <x v="2"/>
  </r>
  <r>
    <n v="3586"/>
    <n v="200"/>
    <n v="2020"/>
    <n v="4"/>
    <n v="10"/>
    <s v="阿克苏通力垫付库尔勒分公司款"/>
    <n v="1221.02"/>
    <s v="其他应收款_供应商往来"/>
    <n v="201"/>
    <n v="20000000"/>
    <x v="3"/>
  </r>
  <r>
    <n v="3591"/>
    <n v="200"/>
    <n v="2020"/>
    <n v="4"/>
    <n v="12"/>
    <s v="库尔勒分公司转款"/>
    <n v="1221.02"/>
    <s v="其他应收款_供应商往来"/>
    <n v="201"/>
    <n v="-5000000"/>
    <x v="2"/>
  </r>
  <r>
    <n v="3593"/>
    <n v="200"/>
    <n v="2020"/>
    <n v="4"/>
    <n v="13"/>
    <s v="库尔勒分公司垫付宝发公司款"/>
    <n v="1221.02"/>
    <s v="其他应收款_供应商往来"/>
    <n v="201"/>
    <n v="-315000"/>
    <x v="3"/>
  </r>
  <r>
    <n v="3595"/>
    <n v="200"/>
    <n v="2020"/>
    <n v="4"/>
    <n v="14"/>
    <s v="库尔勒分公司垫付宝发公司款"/>
    <n v="1221.02"/>
    <s v="其他应收款_供应商往来"/>
    <n v="201"/>
    <n v="-510000"/>
    <x v="3"/>
  </r>
  <r>
    <n v="3597"/>
    <n v="200"/>
    <n v="2020"/>
    <n v="4"/>
    <n v="15"/>
    <s v="库尔勒分公司垫付宝发公司款"/>
    <n v="1221.02"/>
    <s v="其他应收款_供应商往来"/>
    <n v="201"/>
    <n v="-240000"/>
    <x v="3"/>
  </r>
  <r>
    <n v="3599"/>
    <n v="200"/>
    <n v="2020"/>
    <n v="4"/>
    <n v="16"/>
    <s v="库尔勒分公司垫付宝发公司款"/>
    <n v="1221.02"/>
    <s v="其他应收款_供应商往来"/>
    <n v="201"/>
    <n v="-200000"/>
    <x v="3"/>
  </r>
  <r>
    <n v="3601"/>
    <n v="200"/>
    <n v="2020"/>
    <n v="5"/>
    <n v="1"/>
    <s v="库尔勒分公司转款"/>
    <n v="1221.02"/>
    <s v="其他应收款_供应商往来"/>
    <n v="201"/>
    <n v="-2000000"/>
    <x v="2"/>
  </r>
  <r>
    <n v="3607"/>
    <n v="200"/>
    <n v="2020"/>
    <n v="5"/>
    <n v="4"/>
    <s v="库尔勒分公司转款"/>
    <n v="1221.02"/>
    <s v="其他应收款_供应商往来"/>
    <n v="201"/>
    <n v="-30000"/>
    <x v="2"/>
  </r>
  <r>
    <n v="3610"/>
    <n v="200"/>
    <n v="2020"/>
    <n v="5"/>
    <n v="6"/>
    <s v="阿克苏通力垫付库尔勒分公司款"/>
    <n v="1221.02"/>
    <s v="其他应收款_供应商往来"/>
    <n v="201"/>
    <n v="7000000"/>
    <x v="3"/>
  </r>
  <r>
    <n v="3613"/>
    <n v="200"/>
    <n v="2020"/>
    <n v="5"/>
    <n v="7"/>
    <s v="库尔勒分公司垫付宝发公司款"/>
    <n v="1221.02"/>
    <s v="其他应收款_供应商往来"/>
    <n v="201"/>
    <n v="-150000"/>
    <x v="3"/>
  </r>
  <r>
    <n v="3615"/>
    <n v="200"/>
    <n v="2020"/>
    <n v="5"/>
    <n v="8"/>
    <s v="库尔勒分公司垫付宝发公司款"/>
    <n v="1221.02"/>
    <s v="其他应收款_供应商往来"/>
    <n v="201"/>
    <n v="-3000000"/>
    <x v="3"/>
  </r>
  <r>
    <n v="6148"/>
    <n v="200"/>
    <n v="2020"/>
    <n v="5"/>
    <n v="9"/>
    <s v="库尔勒分公司垫付宝发公司款"/>
    <n v="1221.02"/>
    <s v="其他应收款_供应商往来"/>
    <n v="201"/>
    <n v="-220000"/>
    <x v="3"/>
  </r>
  <r>
    <n v="6150"/>
    <n v="200"/>
    <n v="2020"/>
    <n v="5"/>
    <n v="10"/>
    <s v="库尔勒分公司垫付宝发公司款"/>
    <n v="1221.02"/>
    <s v="其他应收款_供应商往来"/>
    <n v="201"/>
    <n v="-5000000"/>
    <x v="3"/>
  </r>
  <r>
    <n v="6152"/>
    <n v="200"/>
    <n v="2020"/>
    <n v="5"/>
    <n v="11"/>
    <s v="库尔勒分公司垫付宝发公司款"/>
    <n v="1221.02"/>
    <s v="其他应收款_供应商往来"/>
    <n v="201"/>
    <n v="-395000"/>
    <x v="3"/>
  </r>
  <r>
    <n v="6154"/>
    <n v="200"/>
    <n v="2020"/>
    <n v="5"/>
    <n v="12"/>
    <s v="库尔勒分公司垫付宝发公司款"/>
    <n v="1221.02"/>
    <s v="其他应收款_供应商往来"/>
    <n v="201"/>
    <n v="-5000000"/>
    <x v="3"/>
  </r>
  <r>
    <n v="6156"/>
    <n v="200"/>
    <n v="2020"/>
    <n v="5"/>
    <n v="13"/>
    <s v="库尔勒分公司垫付宝发公司款"/>
    <n v="1221.02"/>
    <s v="其他应收款_供应商往来"/>
    <n v="201"/>
    <n v="-3500000"/>
    <x v="3"/>
  </r>
  <r>
    <n v="6158"/>
    <n v="200"/>
    <n v="2020"/>
    <n v="5"/>
    <n v="14"/>
    <s v="库尔勒分公司垫付四月工资"/>
    <n v="1221.02"/>
    <s v="其他应收款_供应商往来"/>
    <n v="201"/>
    <n v="-5000"/>
    <x v="4"/>
  </r>
  <r>
    <n v="6163"/>
    <n v="200"/>
    <n v="2020"/>
    <n v="6"/>
    <n v="3"/>
    <s v="转款库尔勒分公司"/>
    <n v="1221.02"/>
    <s v="其他应收款_供应商往来"/>
    <n v="201"/>
    <n v="1159000"/>
    <x v="2"/>
  </r>
  <r>
    <n v="6377"/>
    <n v="200"/>
    <n v="2020"/>
    <n v="6"/>
    <n v="5"/>
    <s v="转款库尔勒分公司"/>
    <n v="1221.02"/>
    <s v="其他应收款_供应商往来"/>
    <n v="201"/>
    <n v="15826003.4"/>
    <x v="2"/>
  </r>
  <r>
    <n v="6380"/>
    <n v="200"/>
    <n v="2020"/>
    <n v="6"/>
    <n v="6"/>
    <s v="库尔勒分公司转款"/>
    <n v="1221.02"/>
    <s v="其他应收款_供应商往来"/>
    <n v="201"/>
    <n v="-1000000"/>
    <x v="2"/>
  </r>
  <r>
    <n v="6386"/>
    <n v="200"/>
    <n v="2020"/>
    <n v="6"/>
    <n v="9"/>
    <s v="库尔勒分公司转款"/>
    <n v="1221.02"/>
    <s v="其他应收款_供应商往来"/>
    <n v="201"/>
    <n v="-200000"/>
    <x v="2"/>
  </r>
  <r>
    <n v="14601"/>
    <n v="200"/>
    <n v="2020"/>
    <n v="6"/>
    <n v="15"/>
    <s v="库尔勒分公司垫付宝发公司款"/>
    <n v="1221.02"/>
    <s v="其他应收款_供应商往来"/>
    <n v="201"/>
    <n v="-100000"/>
    <x v="3"/>
  </r>
  <r>
    <n v="14603"/>
    <n v="200"/>
    <n v="2020"/>
    <n v="6"/>
    <n v="16"/>
    <s v="库尔勒分公司垫付宝发公司款"/>
    <n v="1221.02"/>
    <s v="其他应收款_供应商往来"/>
    <n v="201"/>
    <n v="-540000"/>
    <x v="3"/>
  </r>
  <r>
    <n v="14605"/>
    <n v="200"/>
    <n v="2020"/>
    <n v="6"/>
    <n v="17"/>
    <s v="库尔勒分公司垫付宝发公司款"/>
    <n v="1221.02"/>
    <s v="其他应收款_供应商往来"/>
    <n v="201"/>
    <n v="-60000"/>
    <x v="3"/>
  </r>
  <r>
    <n v="14607"/>
    <n v="200"/>
    <n v="2020"/>
    <n v="6"/>
    <n v="18"/>
    <s v="库尔勒分公司垫付1月工资"/>
    <n v="1221.02"/>
    <s v="其他应收款_供应商往来"/>
    <n v="201"/>
    <n v="-6672"/>
    <x v="4"/>
  </r>
  <r>
    <n v="14609"/>
    <n v="200"/>
    <n v="2020"/>
    <n v="6"/>
    <n v="18"/>
    <s v="库尔勒分公司垫付5月工资"/>
    <n v="1221.02"/>
    <s v="其他应收款_供应商往来"/>
    <n v="201"/>
    <n v="-3000"/>
    <x v="4"/>
  </r>
  <r>
    <n v="18855"/>
    <n v="200"/>
    <n v="2020"/>
    <n v="7"/>
    <n v="1"/>
    <s v="库尔勒分公司转款"/>
    <n v="1221.02"/>
    <s v="其他应收款_供应商往来"/>
    <n v="201"/>
    <n v="-20000000"/>
    <x v="2"/>
  </r>
  <r>
    <n v="18863"/>
    <n v="200"/>
    <n v="2020"/>
    <n v="7"/>
    <n v="4"/>
    <s v="库尔勒分公司垫付宝发公司款"/>
    <n v="1221.02"/>
    <s v="其他应收款_供应商往来"/>
    <n v="201"/>
    <n v="-20000"/>
    <x v="3"/>
  </r>
  <r>
    <n v="18865"/>
    <n v="200"/>
    <n v="2020"/>
    <n v="7"/>
    <n v="5"/>
    <s v="库尔勒分公司垫付宝发公司款"/>
    <n v="1221.02"/>
    <s v="其他应收款_供应商往来"/>
    <n v="201"/>
    <n v="-100000"/>
    <x v="3"/>
  </r>
  <r>
    <n v="18867"/>
    <n v="200"/>
    <n v="2020"/>
    <n v="7"/>
    <n v="6"/>
    <s v="库尔勒分公司垫付1月工资"/>
    <n v="1221.02"/>
    <s v="其他应收款_供应商往来"/>
    <n v="201"/>
    <n v="-5000"/>
    <x v="4"/>
  </r>
  <r>
    <n v="18869"/>
    <n v="200"/>
    <n v="2020"/>
    <n v="8"/>
    <n v="1"/>
    <s v="库尔勒分公司垫付阿克苏通力款"/>
    <n v="1221.02"/>
    <s v="其他应收款_供应商往来"/>
    <n v="201"/>
    <n v="-1500000"/>
    <x v="3"/>
  </r>
  <r>
    <n v="18871"/>
    <n v="200"/>
    <n v="2020"/>
    <n v="8"/>
    <n v="2"/>
    <s v="库尔勒分公司垫付宝发公司款"/>
    <n v="1221.02"/>
    <s v="其他应收款_供应商往来"/>
    <n v="201"/>
    <n v="-80000"/>
    <x v="3"/>
  </r>
  <r>
    <n v="18873"/>
    <n v="200"/>
    <n v="2020"/>
    <n v="8"/>
    <n v="3"/>
    <s v="库尔勒分公司垫付宝发公司款"/>
    <n v="1221.02"/>
    <s v="其他应收款_供应商往来"/>
    <n v="201"/>
    <n v="-6500000"/>
    <x v="3"/>
  </r>
  <r>
    <n v="18874"/>
    <n v="200"/>
    <n v="2020"/>
    <n v="8"/>
    <n v="4"/>
    <s v="宝发公司垫付库尔勒分公司款"/>
    <n v="1221.02"/>
    <s v="其他应收款_供应商往来"/>
    <n v="201"/>
    <n v="4000000"/>
    <x v="3"/>
  </r>
  <r>
    <n v="18876"/>
    <n v="200"/>
    <n v="2020"/>
    <n v="8"/>
    <n v="5"/>
    <s v="宝发公司垫付库尔勒分公司款"/>
    <n v="1221.02"/>
    <s v="其他应收款_供应商往来"/>
    <n v="201"/>
    <n v="425000"/>
    <x v="3"/>
  </r>
  <r>
    <n v="18878"/>
    <n v="200"/>
    <n v="2020"/>
    <n v="8"/>
    <n v="6"/>
    <s v="宝发公司垫付库尔勒分公司款"/>
    <n v="1221.02"/>
    <s v="其他应收款_供应商往来"/>
    <n v="201"/>
    <n v="2000000"/>
    <x v="3"/>
  </r>
  <r>
    <n v="18881"/>
    <n v="200"/>
    <n v="2020"/>
    <n v="8"/>
    <n v="7"/>
    <s v="库尔勒分公司垫付7月工资"/>
    <n v="1221.02"/>
    <s v="其他应收款_供应商往来"/>
    <n v="201"/>
    <n v="-5000"/>
    <x v="4"/>
  </r>
  <r>
    <n v="18882"/>
    <n v="200"/>
    <n v="2020"/>
    <n v="8"/>
    <n v="8"/>
    <s v="阿克苏通力垫付库尔勒分公司款"/>
    <n v="1221.02"/>
    <s v="其他应收款_供应商往来"/>
    <n v="201"/>
    <n v="5239"/>
    <x v="3"/>
  </r>
  <r>
    <n v="3980"/>
    <n v="200"/>
    <n v="2020"/>
    <n v="9"/>
    <n v="3"/>
    <s v="转款"/>
    <n v="1221.02"/>
    <s v="其他应收款_供应商往来"/>
    <n v="201"/>
    <n v="-1050000"/>
    <x v="2"/>
  </r>
  <r>
    <n v="3990"/>
    <n v="200"/>
    <n v="2020"/>
    <n v="9"/>
    <n v="8"/>
    <s v="库尔勒分公司垫付宝发公司款"/>
    <n v="1221.02"/>
    <s v="其他应收款_供应商往来"/>
    <n v="201"/>
    <n v="-1000000"/>
    <x v="3"/>
  </r>
  <r>
    <n v="3992"/>
    <n v="200"/>
    <n v="2020"/>
    <n v="9"/>
    <n v="9"/>
    <s v="库尔勒分公司垫付宝发公司款"/>
    <n v="1221.02"/>
    <s v="其他应收款_供应商往来"/>
    <n v="201"/>
    <n v="-80000"/>
    <x v="3"/>
  </r>
  <r>
    <n v="3994"/>
    <n v="200"/>
    <n v="2020"/>
    <n v="9"/>
    <n v="10"/>
    <s v="库尔勒分公司垫付宝发公司款"/>
    <n v="1221.02"/>
    <s v="其他应收款_供应商往来"/>
    <n v="201"/>
    <n v="-15826003.4"/>
    <x v="3"/>
  </r>
  <r>
    <n v="3996"/>
    <n v="200"/>
    <n v="2020"/>
    <n v="9"/>
    <n v="11"/>
    <s v="库尔勒分公司垫付宝发公司款"/>
    <n v="1221.02"/>
    <s v="其他应收款_供应商往来"/>
    <n v="201"/>
    <n v="-46000"/>
    <x v="3"/>
  </r>
  <r>
    <n v="18890"/>
    <n v="200"/>
    <n v="2020"/>
    <n v="9"/>
    <n v="12"/>
    <s v="库尔勒分公司垫付宝发公司款"/>
    <n v="1221.02"/>
    <s v="其他应收款_供应商往来"/>
    <n v="201"/>
    <n v="-100000"/>
    <x v="3"/>
  </r>
  <r>
    <n v="18892"/>
    <n v="200"/>
    <n v="2020"/>
    <n v="9"/>
    <n v="13"/>
    <s v="库尔勒分公司垫付报票"/>
    <n v="1221.02"/>
    <s v="其他应收款_供应商往来"/>
    <n v="201"/>
    <n v="-690"/>
    <x v="0"/>
  </r>
  <r>
    <n v="18894"/>
    <n v="200"/>
    <n v="2020"/>
    <n v="9"/>
    <n v="14"/>
    <s v="库尔勒分公司垫付8月工资"/>
    <n v="1221.02"/>
    <s v="其他应收款_供应商往来"/>
    <n v="201"/>
    <n v="-5000"/>
    <x v="4"/>
  </r>
  <r>
    <n v="18900"/>
    <n v="200"/>
    <n v="2020"/>
    <n v="10"/>
    <n v="3"/>
    <s v="库尔勒分公司转款"/>
    <n v="1221.02"/>
    <s v="其他应收款_供应商往来"/>
    <n v="201"/>
    <n v="-350000"/>
    <x v="2"/>
  </r>
  <r>
    <n v="18906"/>
    <n v="200"/>
    <n v="2020"/>
    <n v="10"/>
    <n v="5"/>
    <s v="阿克苏通力垫付库尔勒分公司款"/>
    <n v="1221.02"/>
    <s v="其他应收款_供应商往来"/>
    <n v="201"/>
    <n v="8000000"/>
    <x v="3"/>
  </r>
  <r>
    <n v="18909"/>
    <n v="200"/>
    <n v="2020"/>
    <n v="10"/>
    <n v="6"/>
    <s v="库尔勒分公司垫付阿克苏通力款"/>
    <n v="1221.02"/>
    <s v="其他应收款_供应商往来"/>
    <n v="201"/>
    <n v="-1100000"/>
    <x v="3"/>
  </r>
  <r>
    <n v="18911"/>
    <n v="200"/>
    <n v="2020"/>
    <n v="10"/>
    <n v="7"/>
    <s v="库尔勒分公司垫付宝发公司款"/>
    <n v="1221.02"/>
    <s v="其他应收款_供应商往来"/>
    <n v="201"/>
    <n v="-480000"/>
    <x v="3"/>
  </r>
  <r>
    <n v="18913"/>
    <n v="200"/>
    <n v="2020"/>
    <n v="10"/>
    <n v="8"/>
    <s v="库尔勒分公司垫付9月工资"/>
    <n v="1221.02"/>
    <s v="其他应收款_供应商往来"/>
    <n v="201"/>
    <n v="-5000"/>
    <x v="4"/>
  </r>
  <r>
    <n v="18915"/>
    <n v="200"/>
    <n v="2020"/>
    <n v="10"/>
    <n v="9"/>
    <s v="库尔勒分公司垫付宝发公司款"/>
    <n v="1221.02"/>
    <s v="其他应收款_供应商往来"/>
    <n v="201"/>
    <n v="-220000"/>
    <x v="3"/>
  </r>
  <r>
    <n v="18916"/>
    <n v="200"/>
    <n v="2020"/>
    <n v="10"/>
    <n v="10"/>
    <s v="阿克苏分公司垫付库尔勒分公司款"/>
    <n v="1221.02"/>
    <s v="其他应收款_供应商往来"/>
    <n v="201"/>
    <n v="800000"/>
    <x v="3"/>
  </r>
  <r>
    <n v="16685"/>
    <n v="200"/>
    <n v="2020"/>
    <n v="11"/>
    <n v="1"/>
    <s v="库尔勒分公司垫付阿克苏通力款"/>
    <n v="1221.02"/>
    <s v="其他应收款_供应商往来"/>
    <n v="201"/>
    <n v="-1200000"/>
    <x v="3"/>
  </r>
  <r>
    <n v="16687"/>
    <n v="200"/>
    <n v="2020"/>
    <n v="11"/>
    <n v="2"/>
    <s v="库尔勒分公司垫付宝发公司款"/>
    <n v="1221.02"/>
    <s v="其他应收款_供应商往来"/>
    <n v="201"/>
    <n v="-24000"/>
    <x v="3"/>
  </r>
  <r>
    <n v="16689"/>
    <n v="200"/>
    <n v="2020"/>
    <n v="11"/>
    <n v="3"/>
    <s v="库尔勒分公司垫付律师服务费"/>
    <n v="1221.02"/>
    <s v="其他应收款_供应商往来"/>
    <n v="201"/>
    <n v="-120000"/>
    <x v="0"/>
  </r>
  <r>
    <n v="16691"/>
    <n v="200"/>
    <n v="2020"/>
    <n v="11"/>
    <n v="4"/>
    <s v="库尔勒分公司垫付10月工资"/>
    <n v="1221.02"/>
    <s v="其他应收款_供应商往来"/>
    <n v="201"/>
    <n v="-5000"/>
    <x v="4"/>
  </r>
  <r>
    <n v="16703"/>
    <n v="200"/>
    <n v="2020"/>
    <n v="12"/>
    <n v="6"/>
    <s v="库尔勒分公司转款"/>
    <n v="1221.02"/>
    <s v="其他应收款_供应商往来"/>
    <n v="201"/>
    <n v="-3750000"/>
    <x v="2"/>
  </r>
  <r>
    <n v="16705"/>
    <n v="200"/>
    <n v="2020"/>
    <n v="12"/>
    <n v="7"/>
    <s v="库尔勒分公司转款"/>
    <n v="1221.02"/>
    <s v="其他应收款_供应商往来"/>
    <n v="201"/>
    <n v="-2000000"/>
    <x v="2"/>
  </r>
  <r>
    <n v="16713"/>
    <n v="200"/>
    <n v="2020"/>
    <n v="12"/>
    <n v="11"/>
    <s v="库尔勒分公司转款"/>
    <n v="1221.02"/>
    <s v="其他应收款_供应商往来"/>
    <n v="201"/>
    <n v="-1000000"/>
    <x v="2"/>
  </r>
  <r>
    <n v="4444"/>
    <n v="200"/>
    <n v="2020"/>
    <n v="12"/>
    <n v="19"/>
    <s v="库尔勒分公司垫付宝发公司款"/>
    <n v="1221.02"/>
    <s v="其他应收款_供应商往来"/>
    <n v="201"/>
    <n v="-80000"/>
    <x v="3"/>
  </r>
  <r>
    <n v="4446"/>
    <n v="200"/>
    <n v="2020"/>
    <n v="12"/>
    <n v="20"/>
    <s v="库尔勒分公司垫付宝发公司款"/>
    <n v="1221.02"/>
    <s v="其他应收款_供应商往来"/>
    <n v="201"/>
    <n v="-11000000"/>
    <x v="3"/>
  </r>
  <r>
    <n v="4448"/>
    <n v="200"/>
    <n v="2020"/>
    <n v="12"/>
    <n v="21"/>
    <s v="库尔勒分公司垫付宝发公司款"/>
    <n v="1221.02"/>
    <s v="其他应收款_供应商往来"/>
    <n v="201"/>
    <n v="-4000000"/>
    <x v="3"/>
  </r>
  <r>
    <n v="4449"/>
    <n v="200"/>
    <n v="2020"/>
    <n v="12"/>
    <n v="22"/>
    <s v="宝发公司垫付库尔勒分公司款"/>
    <n v="1221.02"/>
    <s v="其他应收款_供应商往来"/>
    <n v="201"/>
    <n v="10000000"/>
    <x v="3"/>
  </r>
  <r>
    <n v="4452"/>
    <n v="200"/>
    <n v="2020"/>
    <n v="12"/>
    <n v="23"/>
    <s v="库尔勒分公司垫付11月工资"/>
    <n v="1221.02"/>
    <s v="其他应收款_供应商往来"/>
    <n v="201"/>
    <n v="-5000"/>
    <x v="4"/>
  </r>
  <r>
    <n v="28845"/>
    <n v="200"/>
    <n v="2021"/>
    <n v="1"/>
    <n v="1"/>
    <s v="库尔勒分公司转款"/>
    <n v="1221.02"/>
    <s v="其他应收款_供应商往来"/>
    <n v="201"/>
    <n v="-15100000"/>
    <x v="2"/>
  </r>
  <r>
    <n v="4740"/>
    <n v="200"/>
    <n v="2021"/>
    <n v="1"/>
    <n v="6"/>
    <s v="转款库尔勒分公司"/>
    <n v="1221.02"/>
    <s v="其他应收款_供应商往来"/>
    <n v="201"/>
    <n v="150000"/>
    <x v="2"/>
  </r>
  <r>
    <n v="28865"/>
    <n v="200"/>
    <n v="2021"/>
    <n v="1"/>
    <n v="10"/>
    <s v="库尔勒分公司垫付宝发公司款"/>
    <n v="1221.02"/>
    <s v="其他应收款_供应商往来"/>
    <n v="201"/>
    <n v="-80000"/>
    <x v="3"/>
  </r>
  <r>
    <n v="28867"/>
    <n v="200"/>
    <n v="2021"/>
    <n v="1"/>
    <n v="11"/>
    <s v="库尔勒分公司垫付宝发公司款"/>
    <n v="1221.02"/>
    <s v="其他应收款_供应商往来"/>
    <n v="201"/>
    <n v="-30000"/>
    <x v="3"/>
  </r>
  <r>
    <n v="28869"/>
    <n v="200"/>
    <n v="2021"/>
    <n v="1"/>
    <n v="12"/>
    <s v="库尔勒分公司垫付2020年12月工资"/>
    <n v="1221.02"/>
    <s v="其他应收款_供应商往来"/>
    <n v="201"/>
    <n v="-5000"/>
    <x v="4"/>
  </r>
  <r>
    <n v="28872"/>
    <n v="200"/>
    <n v="2021"/>
    <n v="2"/>
    <n v="2"/>
    <s v="转款库尔勒分公司"/>
    <n v="1221.02"/>
    <s v="其他应收款_供应商往来"/>
    <n v="201"/>
    <n v="1000000"/>
    <x v="2"/>
  </r>
  <r>
    <n v="28875"/>
    <n v="200"/>
    <n v="2021"/>
    <n v="2"/>
    <n v="3"/>
    <s v="58#小区退还政府"/>
    <n v="1221.02"/>
    <s v="其他应收款_供应商往来"/>
    <n v="201"/>
    <n v="-19766000"/>
    <x v="1"/>
  </r>
  <r>
    <n v="28883"/>
    <n v="200"/>
    <n v="2021"/>
    <n v="2"/>
    <n v="7"/>
    <s v="库尔勒分公司垫付宝发公司款"/>
    <n v="1221.02"/>
    <s v="其他应收款_供应商往来"/>
    <n v="201"/>
    <n v="-4500000"/>
    <x v="3"/>
  </r>
  <r>
    <n v="28884"/>
    <n v="200"/>
    <n v="2021"/>
    <n v="2"/>
    <n v="8"/>
    <s v="宝发公司垫付库尔勒分公司款"/>
    <n v="1221.02"/>
    <s v="其他应收款_供应商往来"/>
    <n v="201"/>
    <n v="3000000"/>
    <x v="3"/>
  </r>
  <r>
    <n v="28887"/>
    <n v="200"/>
    <n v="2021"/>
    <n v="2"/>
    <n v="9"/>
    <s v="库尔勒分公司垫付1-2月工资"/>
    <n v="1221.02"/>
    <s v="其他应收款_供应商往来"/>
    <n v="201"/>
    <n v="-10000"/>
    <x v="4"/>
  </r>
  <r>
    <n v="28893"/>
    <n v="200"/>
    <n v="2021"/>
    <n v="3"/>
    <n v="3"/>
    <s v="库尔勒分公司转款"/>
    <n v="1221.02"/>
    <s v="其他应收款_供应商往来"/>
    <n v="201"/>
    <n v="-1000000"/>
    <x v="5"/>
  </r>
  <r>
    <n v="28906"/>
    <n v="200"/>
    <n v="2021"/>
    <n v="3"/>
    <n v="9"/>
    <s v="库尔勒分公司垫付宝发公司款"/>
    <n v="1221.02"/>
    <s v="其他应收款_供应商往来"/>
    <n v="201"/>
    <n v="-100000"/>
    <x v="3"/>
  </r>
  <r>
    <n v="28908"/>
    <n v="200"/>
    <n v="2021"/>
    <n v="3"/>
    <n v="10"/>
    <s v="库尔勒分公司垫付宝发公司款"/>
    <n v="1221.02"/>
    <s v="其他应收款_供应商往来"/>
    <n v="201"/>
    <n v="-88900.5"/>
    <x v="3"/>
  </r>
  <r>
    <n v="28910"/>
    <n v="200"/>
    <n v="2021"/>
    <n v="3"/>
    <n v="11"/>
    <s v="库尔勒分公司垫付宝发公司款"/>
    <n v="1221.02"/>
    <s v="其他应收款_供应商往来"/>
    <n v="201"/>
    <n v="-3510000"/>
    <x v="3"/>
  </r>
  <r>
    <n v="28911"/>
    <n v="200"/>
    <n v="2021"/>
    <n v="3"/>
    <n v="12"/>
    <s v="宝发公司垫付库尔勒分公司款"/>
    <n v="1221.02"/>
    <s v="其他应收款_供应商往来"/>
    <n v="201"/>
    <n v="7000000"/>
    <x v="3"/>
  </r>
  <r>
    <n v="4749"/>
    <n v="200"/>
    <n v="2021"/>
    <n v="4"/>
    <n v="2"/>
    <s v="库尔勒分公司垫付宝发公司款"/>
    <n v="1221.02"/>
    <s v="其他应收款_供应商往来"/>
    <n v="201"/>
    <n v="-80000"/>
    <x v="3"/>
  </r>
  <r>
    <n v="4751"/>
    <n v="200"/>
    <n v="2021"/>
    <n v="4"/>
    <n v="3"/>
    <s v="库尔勒分公司垫付宝发公司款"/>
    <n v="1221.02"/>
    <s v="其他应收款_供应商往来"/>
    <n v="201"/>
    <n v="-50000"/>
    <x v="3"/>
  </r>
  <r>
    <n v="4753"/>
    <n v="200"/>
    <n v="2021"/>
    <n v="4"/>
    <n v="4"/>
    <s v="库尔勒分公司垫付宝发公司款"/>
    <n v="1221.02"/>
    <s v="其他应收款_供应商往来"/>
    <n v="201"/>
    <n v="-440000"/>
    <x v="3"/>
  </r>
  <r>
    <n v="4755"/>
    <n v="200"/>
    <n v="2021"/>
    <n v="4"/>
    <n v="5"/>
    <s v="库尔勒分公司垫付宝发公司款"/>
    <n v="1221.02"/>
    <s v="其他应收款_供应商往来"/>
    <n v="201"/>
    <n v="-300000"/>
    <x v="3"/>
  </r>
  <r>
    <n v="4757"/>
    <n v="200"/>
    <n v="2021"/>
    <n v="4"/>
    <n v="6"/>
    <s v="库尔勒分公司垫付宝发公司款"/>
    <n v="1221.02"/>
    <s v="其他应收款_供应商往来"/>
    <n v="201"/>
    <n v="-1850000"/>
    <x v="3"/>
  </r>
  <r>
    <n v="4759"/>
    <n v="200"/>
    <n v="2021"/>
    <n v="4"/>
    <n v="7"/>
    <s v="库尔勒分公司垫付宝发公司款"/>
    <n v="1221.02"/>
    <s v="其他应收款_供应商往来"/>
    <n v="201"/>
    <n v="-19000"/>
    <x v="3"/>
  </r>
  <r>
    <n v="4760"/>
    <n v="200"/>
    <n v="2021"/>
    <n v="4"/>
    <n v="8"/>
    <s v="宝发公司垫付库尔勒分公司款"/>
    <n v="1221.02"/>
    <s v="其他应收款_供应商往来"/>
    <n v="201"/>
    <n v="3000000"/>
    <x v="3"/>
  </r>
  <r>
    <n v="4763"/>
    <n v="200"/>
    <n v="2021"/>
    <n v="4"/>
    <n v="9"/>
    <s v="库尔勒分公司垫3月工资"/>
    <n v="1221.02"/>
    <s v="其他应收款_供应商往来"/>
    <n v="201"/>
    <n v="-5000"/>
    <x v="4"/>
  </r>
  <r>
    <n v="27094"/>
    <n v="200"/>
    <n v="2021"/>
    <n v="5"/>
    <n v="7"/>
    <s v="转款库尔勒分公司"/>
    <n v="1221.02"/>
    <s v="其他应收款_供应商往来"/>
    <n v="201"/>
    <n v="8000000"/>
    <x v="2"/>
  </r>
  <r>
    <n v="27098"/>
    <n v="200"/>
    <n v="2021"/>
    <n v="5"/>
    <n v="9"/>
    <s v="转款库尔勒分公司"/>
    <n v="1221.02"/>
    <s v="其他应收款_供应商往来"/>
    <n v="201"/>
    <n v="3000000"/>
    <x v="2"/>
  </r>
  <r>
    <n v="27107"/>
    <n v="200"/>
    <n v="2021"/>
    <n v="5"/>
    <n v="13"/>
    <s v="库尔勒分公司垫付宝发公司款"/>
    <n v="1221.02"/>
    <s v="其他应收款_供应商往来"/>
    <n v="201"/>
    <n v="-100000"/>
    <x v="3"/>
  </r>
  <r>
    <n v="27109"/>
    <n v="200"/>
    <n v="2021"/>
    <n v="5"/>
    <n v="14"/>
    <s v="库尔勒分公司垫付宝发公司款"/>
    <n v="1221.02"/>
    <s v="其他应收款_供应商往来"/>
    <n v="201"/>
    <n v="-130000"/>
    <x v="3"/>
  </r>
  <r>
    <n v="27111"/>
    <n v="200"/>
    <n v="2021"/>
    <n v="5"/>
    <n v="15"/>
    <s v="库尔勒分公司垫4月工资"/>
    <n v="1221.02"/>
    <s v="其他应收款_供应商往来"/>
    <n v="201"/>
    <n v="-5000"/>
    <x v="4"/>
  </r>
  <r>
    <n v="27117"/>
    <n v="200"/>
    <n v="2021"/>
    <n v="6"/>
    <n v="3"/>
    <s v="库尔勒分公司转款"/>
    <n v="1221.02"/>
    <s v="其他应收款_供应商往来"/>
    <n v="201"/>
    <n v="-800000"/>
    <x v="6"/>
  </r>
  <r>
    <n v="27128"/>
    <n v="200"/>
    <n v="2021"/>
    <n v="6"/>
    <n v="9"/>
    <s v="转款库尔勒分公司"/>
    <n v="1221.02"/>
    <s v="其他应收款_供应商往来"/>
    <n v="201"/>
    <n v="5000000"/>
    <x v="2"/>
  </r>
  <r>
    <n v="5183"/>
    <n v="200"/>
    <n v="2021"/>
    <n v="6"/>
    <n v="14"/>
    <s v="库尔勒分公司垫付宝发公司款"/>
    <n v="1221.02"/>
    <s v="其他应收款_供应商往来"/>
    <n v="201"/>
    <n v="-100000"/>
    <x v="3"/>
  </r>
  <r>
    <n v="5185"/>
    <n v="200"/>
    <n v="2021"/>
    <n v="6"/>
    <n v="15"/>
    <s v="库尔勒分公司垫付宝发公司款"/>
    <n v="1221.02"/>
    <s v="其他应收款_供应商往来"/>
    <n v="201"/>
    <n v="-1000000"/>
    <x v="3"/>
  </r>
  <r>
    <n v="5187"/>
    <n v="200"/>
    <n v="2021"/>
    <n v="6"/>
    <n v="16"/>
    <s v="库尔勒分公司垫付宝发公司款"/>
    <n v="1221.02"/>
    <s v="其他应收款_供应商往来"/>
    <n v="201"/>
    <n v="-8300000"/>
    <x v="3"/>
  </r>
  <r>
    <n v="5189"/>
    <n v="200"/>
    <n v="2021"/>
    <n v="6"/>
    <n v="17"/>
    <s v="库尔勒分公司垫付宝发公司款"/>
    <n v="1221.02"/>
    <s v="其他应收款_供应商往来"/>
    <n v="201"/>
    <n v="-75000"/>
    <x v="3"/>
  </r>
  <r>
    <n v="5191"/>
    <n v="200"/>
    <n v="2021"/>
    <n v="6"/>
    <n v="18"/>
    <s v="库尔勒分公司垫付宝发公司款"/>
    <n v="1221.02"/>
    <s v="其他应收款_供应商往来"/>
    <n v="201"/>
    <n v="-2000000"/>
    <x v="3"/>
  </r>
  <r>
    <n v="5193"/>
    <n v="200"/>
    <n v="2021"/>
    <n v="6"/>
    <n v="19"/>
    <s v="库尔勒分公司垫5月工资"/>
    <n v="1221.02"/>
    <s v="其他应收款_供应商往来"/>
    <n v="201"/>
    <n v="-5000"/>
    <x v="4"/>
  </r>
  <r>
    <n v="5195"/>
    <n v="200"/>
    <n v="2021"/>
    <n v="6"/>
    <n v="20"/>
    <s v="库尔勒分公司垫6月工资"/>
    <n v="1221.02"/>
    <s v="其他应收款_供应商往来"/>
    <n v="201"/>
    <n v="-5000"/>
    <x v="4"/>
  </r>
  <r>
    <n v="5196"/>
    <n v="200"/>
    <n v="2021"/>
    <n v="7"/>
    <n v="1"/>
    <s v="转款库尔勒分公司"/>
    <n v="1221.02"/>
    <s v="其他应收款_供应商往来"/>
    <n v="201"/>
    <n v="2000000"/>
    <x v="2"/>
  </r>
  <r>
    <n v="27199"/>
    <n v="200"/>
    <n v="2021"/>
    <n v="7"/>
    <n v="6"/>
    <s v="库尔勒分公司垫付宝发公司款"/>
    <n v="1221.02"/>
    <s v="其他应收款_供应商往来"/>
    <n v="201"/>
    <n v="-1000000"/>
    <x v="3"/>
  </r>
  <r>
    <n v="27201"/>
    <n v="200"/>
    <n v="2021"/>
    <n v="7"/>
    <n v="7"/>
    <s v="库尔勒分公司垫付宝发公司款"/>
    <n v="1221.02"/>
    <s v="其他应收款_供应商往来"/>
    <n v="201"/>
    <n v="-100000"/>
    <x v="3"/>
  </r>
  <r>
    <n v="27203"/>
    <n v="200"/>
    <n v="2021"/>
    <n v="7"/>
    <n v="8"/>
    <s v="库尔勒分公司垫付宝发公司款"/>
    <n v="1221.02"/>
    <s v="其他应收款_供应商往来"/>
    <n v="201"/>
    <n v="-4000000"/>
    <x v="3"/>
  </r>
  <r>
    <n v="27204"/>
    <n v="200"/>
    <n v="2021"/>
    <n v="7"/>
    <n v="9"/>
    <s v="宝发公司垫付库尔勒分公司款"/>
    <n v="1221.02"/>
    <s v="其他应收款_供应商往来"/>
    <n v="201"/>
    <n v="10000000"/>
    <x v="3"/>
  </r>
  <r>
    <n v="27316"/>
    <n v="200"/>
    <n v="2021"/>
    <n v="8"/>
    <n v="5"/>
    <s v="转款库尔勒分公司"/>
    <n v="1221.02"/>
    <s v="其他应收款_供应商往来"/>
    <n v="201"/>
    <n v="30000000"/>
    <x v="2"/>
  </r>
  <r>
    <n v="27378"/>
    <n v="200"/>
    <n v="2021"/>
    <n v="8"/>
    <n v="10"/>
    <s v="库尔勒分公司垫付宝发公司款"/>
    <n v="1221.02"/>
    <s v="其他应收款_供应商往来"/>
    <n v="201"/>
    <n v="-100000"/>
    <x v="3"/>
  </r>
  <r>
    <n v="27380"/>
    <n v="200"/>
    <n v="2021"/>
    <n v="8"/>
    <n v="11"/>
    <s v="库尔勒分公司垫付宝发公司款"/>
    <n v="1221.02"/>
    <s v="其他应收款_供应商往来"/>
    <n v="201"/>
    <n v="-130000"/>
    <x v="3"/>
  </r>
  <r>
    <n v="27382"/>
    <n v="200"/>
    <n v="2021"/>
    <n v="8"/>
    <n v="12"/>
    <s v="库尔勒分公司垫付7月工资"/>
    <n v="1221.02"/>
    <s v="其他应收款_供应商往来"/>
    <n v="201"/>
    <n v="-5000"/>
    <x v="4"/>
  </r>
  <r>
    <n v="34203"/>
    <n v="200"/>
    <n v="2021"/>
    <n v="9"/>
    <n v="7"/>
    <s v="阿克苏通力垫付库尔勒分公司款"/>
    <n v="1221.02"/>
    <s v="其他应收款_供应商往来"/>
    <n v="201"/>
    <n v="8000000"/>
    <x v="3"/>
  </r>
  <r>
    <n v="34206"/>
    <n v="200"/>
    <n v="2021"/>
    <n v="9"/>
    <n v="8"/>
    <s v="库尔勒分公司垫付宝发公司款"/>
    <n v="1221.02"/>
    <s v="其他应收款_供应商往来"/>
    <n v="201"/>
    <n v="-25000000"/>
    <x v="3"/>
  </r>
  <r>
    <n v="34207"/>
    <n v="200"/>
    <n v="2021"/>
    <n v="9"/>
    <n v="9"/>
    <s v="宝发公司垫付库尔勒分公司款"/>
    <n v="1221.02"/>
    <s v="其他应收款_供应商往来"/>
    <n v="201"/>
    <n v="15000000"/>
    <x v="3"/>
  </r>
  <r>
    <n v="34210"/>
    <n v="200"/>
    <n v="2021"/>
    <n v="9"/>
    <n v="10"/>
    <s v="库尔勒分公司垫8月工资"/>
    <n v="1221.02"/>
    <s v="其他应收款_供应商往来"/>
    <n v="201"/>
    <n v="-5000"/>
    <x v="4"/>
  </r>
  <r>
    <n v="34219"/>
    <n v="200"/>
    <n v="2021"/>
    <n v="10"/>
    <n v="4"/>
    <s v="库尔勒分公司垫付宝发公司款"/>
    <n v="1221.02"/>
    <s v="其他应收款_供应商往来"/>
    <n v="201"/>
    <n v="-4000000"/>
    <x v="3"/>
  </r>
  <r>
    <n v="34221"/>
    <n v="200"/>
    <n v="2021"/>
    <n v="10"/>
    <n v="5"/>
    <s v="库尔勒分公司垫付宝发公司款"/>
    <n v="1221.02"/>
    <s v="其他应收款_供应商往来"/>
    <n v="201"/>
    <n v="-26000000"/>
    <x v="3"/>
  </r>
  <r>
    <n v="34223"/>
    <n v="200"/>
    <n v="2021"/>
    <n v="10"/>
    <n v="6"/>
    <s v="库尔勒分公司垫付宝发公司款"/>
    <n v="1221.02"/>
    <s v="其他应收款_供应商往来"/>
    <n v="201"/>
    <n v="-8000000"/>
    <x v="3"/>
  </r>
  <r>
    <n v="34225"/>
    <n v="200"/>
    <n v="2021"/>
    <n v="10"/>
    <n v="7"/>
    <s v="库尔勒分公司垫付宝发公司款"/>
    <n v="1221.02"/>
    <s v="其他应收款_供应商往来"/>
    <n v="201"/>
    <n v="-10000000"/>
    <x v="3"/>
  </r>
  <r>
    <n v="34226"/>
    <n v="200"/>
    <n v="2021"/>
    <n v="10"/>
    <n v="8"/>
    <s v="宝发公司垫付库尔勒分公司款"/>
    <n v="1221.02"/>
    <s v="其他应收款_供应商往来"/>
    <n v="201"/>
    <n v="25000000"/>
    <x v="3"/>
  </r>
  <r>
    <n v="34229"/>
    <n v="200"/>
    <n v="2021"/>
    <n v="10"/>
    <n v="9"/>
    <s v="库尔勒分公司垫付9月工资"/>
    <n v="1221.02"/>
    <s v="其他应收款_供应商往来"/>
    <n v="201"/>
    <n v="-5000"/>
    <x v="4"/>
  </r>
  <r>
    <n v="34231"/>
    <n v="200"/>
    <n v="2021"/>
    <n v="11"/>
    <n v="1"/>
    <s v="库尔勒分公司垫付10月工资"/>
    <n v="1221.02"/>
    <s v="其他应收款_供应商往来"/>
    <n v="201"/>
    <n v="-5000"/>
    <x v="4"/>
  </r>
  <r>
    <n v="34235"/>
    <n v="200"/>
    <n v="2021"/>
    <n v="11"/>
    <n v="3"/>
    <s v="库尔勒分公司转款"/>
    <n v="1221.02"/>
    <s v="其他应收款_供应商往来"/>
    <n v="201"/>
    <n v="-90000"/>
    <x v="0"/>
  </r>
  <r>
    <n v="34264"/>
    <n v="200"/>
    <n v="2021"/>
    <n v="12"/>
    <n v="11"/>
    <s v="库尔勒分公司垫付11月工资"/>
    <n v="1221.02"/>
    <s v="其他应收款_供应商往来"/>
    <n v="201"/>
    <n v="-5000"/>
    <x v="7"/>
  </r>
  <r>
    <n v="34267"/>
    <n v="200"/>
    <n v="2021"/>
    <n v="12"/>
    <n v="13"/>
    <s v="调2021年2月3#凭证"/>
    <n v="1221.02"/>
    <s v="其他应收款_供应商往来"/>
    <n v="201"/>
    <n v="19766000"/>
    <x v="1"/>
  </r>
  <r>
    <n v="34271"/>
    <n v="200"/>
    <n v="2021"/>
    <n v="12"/>
    <n v="14"/>
    <s v="58#小区政府收回，成本转出"/>
    <n v="2241.02"/>
    <s v="其他应付款_供应商往来"/>
    <n v="201"/>
    <n v="-3295954.43"/>
    <x v="8"/>
  </r>
  <r>
    <n v="6785"/>
    <n v="200"/>
    <n v="2022"/>
    <n v="1"/>
    <n v="2"/>
    <s v="库尔勒分公司转款"/>
    <n v="1221.02"/>
    <s v="其他应收款_供应商往来"/>
    <n v="201"/>
    <n v="-21000000"/>
    <x v="0"/>
  </r>
  <r>
    <n v="6788"/>
    <n v="200"/>
    <n v="2022"/>
    <n v="1"/>
    <n v="4"/>
    <s v="宝发公司转款库尔勒分公司"/>
    <n v="1221.02"/>
    <s v="其他应收款_供应商往来"/>
    <n v="201"/>
    <n v="13000000"/>
    <x v="3"/>
  </r>
  <r>
    <n v="39409"/>
    <n v="200"/>
    <n v="2022"/>
    <n v="1"/>
    <n v="5"/>
    <s v="库尔勒分公司垫付2021.12月工资"/>
    <n v="1221.02"/>
    <s v="其他应收款_供应商往来"/>
    <n v="201"/>
    <n v="-5000"/>
    <x v="7"/>
  </r>
  <r>
    <n v="39411"/>
    <n v="200"/>
    <n v="2022"/>
    <n v="2"/>
    <n v="1"/>
    <s v="库尔勒分公司转款"/>
    <n v="1221.02"/>
    <s v="其他应收款_供应商往来"/>
    <n v="201"/>
    <n v="-240000"/>
    <x v="0"/>
  </r>
  <r>
    <n v="39417"/>
    <n v="200"/>
    <n v="2022"/>
    <n v="2"/>
    <n v="4"/>
    <s v="库尔勒分公司垫付1月工资"/>
    <n v="1221.02"/>
    <s v="其他应收款_供应商往来"/>
    <n v="201"/>
    <n v="-5000"/>
    <x v="7"/>
  </r>
  <r>
    <n v="39429"/>
    <n v="200"/>
    <n v="2022"/>
    <n v="3"/>
    <n v="5"/>
    <s v="库尔勒分公司垫付2月工资"/>
    <n v="1221.02"/>
    <s v="其他应收款_供应商往来"/>
    <n v="201"/>
    <n v="-5000"/>
    <x v="7"/>
  </r>
  <r>
    <n v="39430"/>
    <n v="200"/>
    <n v="2022"/>
    <n v="3"/>
    <n v="6"/>
    <s v="宝发公司垫付库尔勒分公司借款"/>
    <n v="1221.02"/>
    <s v="其他应收款_供应商往来"/>
    <n v="201"/>
    <n v="30000000"/>
    <x v="3"/>
  </r>
  <r>
    <n v="39433"/>
    <n v="200"/>
    <n v="2022"/>
    <n v="4"/>
    <n v="1"/>
    <s v="通力房产库尔勒分公司转款"/>
    <n v="2241.02"/>
    <s v="其他应付款_供应商往来"/>
    <n v="201"/>
    <n v="-34200000"/>
    <x v="0"/>
  </r>
  <r>
    <n v="39449"/>
    <n v="200"/>
    <n v="2022"/>
    <n v="5"/>
    <n v="5"/>
    <s v="库尔勒分公司转款"/>
    <n v="1221.02"/>
    <s v="其他应收款_供应商往来"/>
    <n v="201"/>
    <n v="-660000"/>
    <x v="0"/>
  </r>
  <r>
    <n v="60717"/>
    <n v="200"/>
    <n v="2022"/>
    <n v="12"/>
    <n v="5"/>
    <s v="库尔勒分公司垫付2022年3-11月工资"/>
    <n v="1221.02"/>
    <s v="其他应收款_供应商往来"/>
    <n v="201"/>
    <n v="-45000"/>
    <x v="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2">
  <r>
    <n v="517"/>
    <n v="200"/>
    <n v="2020"/>
    <n v="3"/>
    <n v="14"/>
    <s v="库尔勒分公司垫付宝发公司款"/>
    <n v="1221.02"/>
    <s v="其他应收款_供应商往来"/>
    <x v="0"/>
    <n v="-380000"/>
  </r>
  <r>
    <n v="516"/>
    <n v="200"/>
    <n v="2020"/>
    <n v="3"/>
    <n v="14"/>
    <s v="库尔勒分公司垫付宝发公司款"/>
    <n v="2202.0100000000002"/>
    <s v="应付账款_应付账款-房产"/>
    <x v="1"/>
    <n v="380000"/>
  </r>
  <r>
    <n v="518"/>
    <n v="200"/>
    <n v="2020"/>
    <n v="3"/>
    <n v="15"/>
    <s v="库尔勒分公司垫付宝发公司款"/>
    <n v="2202.0100000000002"/>
    <s v="应付账款_应付账款-房产"/>
    <x v="1"/>
    <n v="23000"/>
  </r>
  <r>
    <n v="976"/>
    <n v="200"/>
    <n v="2020"/>
    <n v="3"/>
    <n v="15"/>
    <s v="库尔勒分公司垫付宝发公司款"/>
    <n v="1221.02"/>
    <s v="其他应收款_供应商往来"/>
    <x v="0"/>
    <n v="-23000"/>
  </r>
  <r>
    <n v="3586"/>
    <n v="200"/>
    <n v="2020"/>
    <n v="4"/>
    <n v="10"/>
    <s v="阿克苏通力垫付库尔勒分公司款"/>
    <n v="1221.02"/>
    <s v="其他应收款_供应商往来"/>
    <x v="0"/>
    <n v="20000000"/>
  </r>
  <r>
    <n v="3587"/>
    <n v="200"/>
    <n v="2020"/>
    <n v="4"/>
    <n v="10"/>
    <s v="阿克苏通力垫付库尔勒分公司款"/>
    <n v="1221.02"/>
    <s v="其他应收款_供应商往来"/>
    <x v="2"/>
    <n v="-20000000"/>
  </r>
  <r>
    <n v="3592"/>
    <n v="200"/>
    <n v="2020"/>
    <n v="4"/>
    <n v="13"/>
    <s v="库尔勒分公司垫付宝发公司款"/>
    <n v="2202.0100000000002"/>
    <s v="应付账款_应付账款-房产"/>
    <x v="1"/>
    <n v="315000"/>
  </r>
  <r>
    <n v="3593"/>
    <n v="200"/>
    <n v="2020"/>
    <n v="4"/>
    <n v="13"/>
    <s v="库尔勒分公司垫付宝发公司款"/>
    <n v="1221.02"/>
    <s v="其他应收款_供应商往来"/>
    <x v="0"/>
    <n v="-315000"/>
  </r>
  <r>
    <n v="3595"/>
    <n v="200"/>
    <n v="2020"/>
    <n v="4"/>
    <n v="14"/>
    <s v="库尔勒分公司垫付宝发公司款"/>
    <n v="1221.02"/>
    <s v="其他应收款_供应商往来"/>
    <x v="0"/>
    <n v="-510000"/>
  </r>
  <r>
    <n v="3594"/>
    <n v="200"/>
    <n v="2020"/>
    <n v="4"/>
    <n v="14"/>
    <s v="库尔勒分公司垫付宝发公司款"/>
    <n v="2202.0100000000002"/>
    <s v="应付账款_应付账款-房产"/>
    <x v="1"/>
    <n v="510000"/>
  </r>
  <r>
    <n v="3596"/>
    <n v="200"/>
    <n v="2020"/>
    <n v="4"/>
    <n v="15"/>
    <s v="库尔勒分公司垫付宝发公司款"/>
    <n v="2202.0100000000002"/>
    <s v="应付账款_应付账款-房产"/>
    <x v="1"/>
    <n v="240000"/>
  </r>
  <r>
    <n v="3597"/>
    <n v="200"/>
    <n v="2020"/>
    <n v="4"/>
    <n v="15"/>
    <s v="库尔勒分公司垫付宝发公司款"/>
    <n v="1221.02"/>
    <s v="其他应收款_供应商往来"/>
    <x v="0"/>
    <n v="-240000"/>
  </r>
  <r>
    <n v="3599"/>
    <n v="200"/>
    <n v="2020"/>
    <n v="4"/>
    <n v="16"/>
    <s v="库尔勒分公司垫付宝发公司款"/>
    <n v="1221.02"/>
    <s v="其他应收款_供应商往来"/>
    <x v="0"/>
    <n v="-200000"/>
  </r>
  <r>
    <n v="3598"/>
    <n v="200"/>
    <n v="2020"/>
    <n v="4"/>
    <n v="16"/>
    <s v="库尔勒分公司垫付宝发公司款"/>
    <n v="2202.0100000000002"/>
    <s v="应付账款_应付账款-房产"/>
    <x v="1"/>
    <n v="200000"/>
  </r>
  <r>
    <n v="3611"/>
    <n v="200"/>
    <n v="2020"/>
    <n v="5"/>
    <n v="6"/>
    <s v="阿克苏通力垫付库尔勒分公司款"/>
    <n v="1221.02"/>
    <s v="其他应收款_供应商往来"/>
    <x v="2"/>
    <n v="-7000000"/>
  </r>
  <r>
    <n v="3610"/>
    <n v="200"/>
    <n v="2020"/>
    <n v="5"/>
    <n v="6"/>
    <s v="阿克苏通力垫付库尔勒分公司款"/>
    <n v="1221.02"/>
    <s v="其他应收款_供应商往来"/>
    <x v="0"/>
    <n v="7000000"/>
  </r>
  <r>
    <n v="3613"/>
    <n v="200"/>
    <n v="2020"/>
    <n v="5"/>
    <n v="7"/>
    <s v="库尔勒分公司垫付宝发公司款"/>
    <n v="1221.02"/>
    <s v="其他应收款_供应商往来"/>
    <x v="0"/>
    <n v="-150000"/>
  </r>
  <r>
    <n v="3612"/>
    <n v="200"/>
    <n v="2020"/>
    <n v="5"/>
    <n v="7"/>
    <s v="库尔勒分公司垫付宝发公司款"/>
    <n v="2202.0100000000002"/>
    <s v="应付账款_应付账款-房产"/>
    <x v="1"/>
    <n v="150000"/>
  </r>
  <r>
    <n v="3614"/>
    <n v="200"/>
    <n v="2020"/>
    <n v="5"/>
    <n v="8"/>
    <s v="库尔勒分公司垫付宝发公司款"/>
    <n v="2202.0100000000002"/>
    <s v="应付账款_应付账款-房产"/>
    <x v="1"/>
    <n v="3000000"/>
  </r>
  <r>
    <n v="3615"/>
    <n v="200"/>
    <n v="2020"/>
    <n v="5"/>
    <n v="8"/>
    <s v="库尔勒分公司垫付宝发公司款"/>
    <n v="1221.02"/>
    <s v="其他应收款_供应商往来"/>
    <x v="0"/>
    <n v="-3000000"/>
  </r>
  <r>
    <n v="6148"/>
    <n v="200"/>
    <n v="2020"/>
    <n v="5"/>
    <n v="9"/>
    <s v="库尔勒分公司垫付宝发公司款"/>
    <n v="1221.02"/>
    <s v="其他应收款_供应商往来"/>
    <x v="0"/>
    <n v="-220000"/>
  </r>
  <r>
    <n v="3616"/>
    <n v="200"/>
    <n v="2020"/>
    <n v="5"/>
    <n v="9"/>
    <s v="库尔勒分公司垫付宝发公司款"/>
    <n v="2202.0100000000002"/>
    <s v="应付账款_应付账款-房产"/>
    <x v="1"/>
    <n v="220000"/>
  </r>
  <r>
    <n v="6149"/>
    <n v="200"/>
    <n v="2020"/>
    <n v="5"/>
    <n v="10"/>
    <s v="库尔勒分公司垫付宝发公司款"/>
    <n v="2202.0100000000002"/>
    <s v="应付账款_应付账款-房产"/>
    <x v="1"/>
    <n v="5000000"/>
  </r>
  <r>
    <n v="6150"/>
    <n v="200"/>
    <n v="2020"/>
    <n v="5"/>
    <n v="10"/>
    <s v="库尔勒分公司垫付宝发公司款"/>
    <n v="1221.02"/>
    <s v="其他应收款_供应商往来"/>
    <x v="0"/>
    <n v="-5000000"/>
  </r>
  <r>
    <n v="6152"/>
    <n v="200"/>
    <n v="2020"/>
    <n v="5"/>
    <n v="11"/>
    <s v="库尔勒分公司垫付宝发公司款"/>
    <n v="1221.02"/>
    <s v="其他应收款_供应商往来"/>
    <x v="0"/>
    <n v="-395000"/>
  </r>
  <r>
    <n v="6151"/>
    <n v="200"/>
    <n v="2020"/>
    <n v="5"/>
    <n v="11"/>
    <s v="库尔勒分公司垫付宝发公司款"/>
    <n v="2202.0100000000002"/>
    <s v="应付账款_应付账款-房产"/>
    <x v="1"/>
    <n v="395000"/>
  </r>
  <r>
    <n v="6153"/>
    <n v="200"/>
    <n v="2020"/>
    <n v="5"/>
    <n v="12"/>
    <s v="库尔勒分公司垫付宝发公司款"/>
    <n v="2202.0100000000002"/>
    <s v="应付账款_应付账款-房产"/>
    <x v="1"/>
    <n v="5000000"/>
  </r>
  <r>
    <n v="6154"/>
    <n v="200"/>
    <n v="2020"/>
    <n v="5"/>
    <n v="12"/>
    <s v="库尔勒分公司垫付宝发公司款"/>
    <n v="1221.02"/>
    <s v="其他应收款_供应商往来"/>
    <x v="0"/>
    <n v="-5000000"/>
  </r>
  <r>
    <n v="6156"/>
    <n v="200"/>
    <n v="2020"/>
    <n v="5"/>
    <n v="13"/>
    <s v="库尔勒分公司垫付宝发公司款"/>
    <n v="1221.02"/>
    <s v="其他应收款_供应商往来"/>
    <x v="0"/>
    <n v="-3500000"/>
  </r>
  <r>
    <n v="6155"/>
    <n v="200"/>
    <n v="2020"/>
    <n v="5"/>
    <n v="13"/>
    <s v="库尔勒分公司垫付宝发公司款"/>
    <n v="2202.0100000000002"/>
    <s v="应付账款_应付账款-房产"/>
    <x v="1"/>
    <n v="3500000"/>
  </r>
  <r>
    <n v="14600"/>
    <n v="200"/>
    <n v="2020"/>
    <n v="6"/>
    <n v="15"/>
    <s v="库尔勒分公司垫付宝发公司款"/>
    <n v="2202.0100000000002"/>
    <s v="应付账款_应付账款-房产"/>
    <x v="1"/>
    <n v="100000"/>
  </r>
  <r>
    <n v="14601"/>
    <n v="200"/>
    <n v="2020"/>
    <n v="6"/>
    <n v="15"/>
    <s v="库尔勒分公司垫付宝发公司款"/>
    <n v="1221.02"/>
    <s v="其他应收款_供应商往来"/>
    <x v="0"/>
    <n v="-100000"/>
  </r>
  <r>
    <n v="14603"/>
    <n v="200"/>
    <n v="2020"/>
    <n v="6"/>
    <n v="16"/>
    <s v="库尔勒分公司垫付宝发公司款"/>
    <n v="1221.02"/>
    <s v="其他应收款_供应商往来"/>
    <x v="0"/>
    <n v="-540000"/>
  </r>
  <r>
    <n v="14602"/>
    <n v="200"/>
    <n v="2020"/>
    <n v="6"/>
    <n v="16"/>
    <s v="库尔勒分公司垫付宝发公司款"/>
    <n v="2202.0100000000002"/>
    <s v="应付账款_应付账款-房产"/>
    <x v="1"/>
    <n v="540000"/>
  </r>
  <r>
    <n v="14604"/>
    <n v="200"/>
    <n v="2020"/>
    <n v="6"/>
    <n v="17"/>
    <s v="库尔勒分公司垫付宝发公司款"/>
    <n v="2202.0100000000002"/>
    <s v="应付账款_应付账款-房产"/>
    <x v="1"/>
    <n v="60000"/>
  </r>
  <r>
    <n v="14605"/>
    <n v="200"/>
    <n v="2020"/>
    <n v="6"/>
    <n v="17"/>
    <s v="库尔勒分公司垫付宝发公司款"/>
    <n v="1221.02"/>
    <s v="其他应收款_供应商往来"/>
    <x v="0"/>
    <n v="-60000"/>
  </r>
  <r>
    <n v="18863"/>
    <n v="200"/>
    <n v="2020"/>
    <n v="7"/>
    <n v="4"/>
    <s v="库尔勒分公司垫付宝发公司款"/>
    <n v="1221.02"/>
    <s v="其他应收款_供应商往来"/>
    <x v="0"/>
    <n v="-20000"/>
  </r>
  <r>
    <n v="18862"/>
    <n v="200"/>
    <n v="2020"/>
    <n v="7"/>
    <n v="4"/>
    <s v="库尔勒分公司垫付宝发公司款"/>
    <n v="2202.0100000000002"/>
    <s v="应付账款_应付账款-房产"/>
    <x v="1"/>
    <n v="20000"/>
  </r>
  <r>
    <n v="18864"/>
    <n v="200"/>
    <n v="2020"/>
    <n v="7"/>
    <n v="5"/>
    <s v="库尔勒分公司垫付宝发公司款"/>
    <n v="2202.0100000000002"/>
    <s v="应付账款_应付账款-房产"/>
    <x v="1"/>
    <n v="100000"/>
  </r>
  <r>
    <n v="18865"/>
    <n v="200"/>
    <n v="2020"/>
    <n v="7"/>
    <n v="5"/>
    <s v="库尔勒分公司垫付宝发公司款"/>
    <n v="1221.02"/>
    <s v="其他应收款_供应商往来"/>
    <x v="0"/>
    <n v="-100000"/>
  </r>
  <r>
    <n v="18869"/>
    <n v="200"/>
    <n v="2020"/>
    <n v="8"/>
    <n v="1"/>
    <s v="库尔勒分公司垫付阿克苏通力款"/>
    <n v="1221.02"/>
    <s v="其他应收款_供应商往来"/>
    <x v="0"/>
    <n v="-1500000"/>
  </r>
  <r>
    <n v="18868"/>
    <n v="200"/>
    <n v="2020"/>
    <n v="8"/>
    <n v="1"/>
    <s v="库尔勒分公司垫付阿克苏通力款"/>
    <n v="1221.02"/>
    <s v="其他应收款_供应商往来"/>
    <x v="2"/>
    <n v="1500000"/>
  </r>
  <r>
    <n v="18870"/>
    <n v="200"/>
    <n v="2020"/>
    <n v="8"/>
    <n v="2"/>
    <s v="库尔勒分公司垫付宝发公司款"/>
    <n v="2202.0100000000002"/>
    <s v="应付账款_应付账款-房产"/>
    <x v="1"/>
    <n v="80000"/>
  </r>
  <r>
    <n v="18871"/>
    <n v="200"/>
    <n v="2020"/>
    <n v="8"/>
    <n v="2"/>
    <s v="库尔勒分公司垫付宝发公司款"/>
    <n v="1221.02"/>
    <s v="其他应收款_供应商往来"/>
    <x v="0"/>
    <n v="-80000"/>
  </r>
  <r>
    <n v="18873"/>
    <n v="200"/>
    <n v="2020"/>
    <n v="8"/>
    <n v="3"/>
    <s v="库尔勒分公司垫付宝发公司款"/>
    <n v="1221.02"/>
    <s v="其他应收款_供应商往来"/>
    <x v="0"/>
    <n v="-6500000"/>
  </r>
  <r>
    <n v="18872"/>
    <n v="200"/>
    <n v="2020"/>
    <n v="8"/>
    <n v="3"/>
    <s v="库尔勒分公司垫付宝发公司款"/>
    <n v="2202.0100000000002"/>
    <s v="应付账款_应付账款-房产"/>
    <x v="1"/>
    <n v="6500000"/>
  </r>
  <r>
    <n v="18875"/>
    <n v="200"/>
    <n v="2020"/>
    <n v="8"/>
    <n v="4"/>
    <s v="宝发公司垫付库尔勒分公司款"/>
    <n v="2202.0100000000002"/>
    <s v="应付账款_应付账款-房产"/>
    <x v="1"/>
    <n v="-4000000"/>
  </r>
  <r>
    <n v="18874"/>
    <n v="200"/>
    <n v="2020"/>
    <n v="8"/>
    <n v="4"/>
    <s v="宝发公司垫付库尔勒分公司款"/>
    <n v="1221.02"/>
    <s v="其他应收款_供应商往来"/>
    <x v="0"/>
    <n v="4000000"/>
  </r>
  <r>
    <n v="18876"/>
    <n v="200"/>
    <n v="2020"/>
    <n v="8"/>
    <n v="5"/>
    <s v="宝发公司垫付库尔勒分公司款"/>
    <n v="1221.02"/>
    <s v="其他应收款_供应商往来"/>
    <x v="0"/>
    <n v="425000"/>
  </r>
  <r>
    <n v="18877"/>
    <n v="200"/>
    <n v="2020"/>
    <n v="8"/>
    <n v="5"/>
    <s v="宝发公司垫付库尔勒分公司款"/>
    <n v="2202.0100000000002"/>
    <s v="应付账款_应付账款-房产"/>
    <x v="1"/>
    <n v="-425000"/>
  </r>
  <r>
    <n v="18879"/>
    <n v="200"/>
    <n v="2020"/>
    <n v="8"/>
    <n v="6"/>
    <s v="宝发公司垫付库尔勒分公司款"/>
    <n v="2202.0100000000002"/>
    <s v="应付账款_应付账款-房产"/>
    <x v="1"/>
    <n v="-2000000"/>
  </r>
  <r>
    <n v="18878"/>
    <n v="200"/>
    <n v="2020"/>
    <n v="8"/>
    <n v="6"/>
    <s v="宝发公司垫付库尔勒分公司款"/>
    <n v="1221.02"/>
    <s v="其他应收款_供应商往来"/>
    <x v="0"/>
    <n v="2000000"/>
  </r>
  <r>
    <n v="18882"/>
    <n v="200"/>
    <n v="2020"/>
    <n v="8"/>
    <n v="8"/>
    <s v="阿克苏通力垫付库尔勒分公司款"/>
    <n v="1221.02"/>
    <s v="其他应收款_供应商往来"/>
    <x v="0"/>
    <n v="5239"/>
  </r>
  <r>
    <n v="18883"/>
    <n v="200"/>
    <n v="2020"/>
    <n v="8"/>
    <n v="8"/>
    <s v="库尔勒分公司垫付阿克苏通力款"/>
    <n v="1221.02"/>
    <s v="其他应收款_供应商往来"/>
    <x v="2"/>
    <n v="-5239"/>
  </r>
  <r>
    <n v="3989"/>
    <n v="200"/>
    <n v="2020"/>
    <n v="9"/>
    <n v="8"/>
    <s v="库尔勒分公司垫付宝发公司款"/>
    <n v="2202.0100000000002"/>
    <s v="应付账款_应付账款-房产"/>
    <x v="1"/>
    <n v="1000000"/>
  </r>
  <r>
    <n v="3990"/>
    <n v="200"/>
    <n v="2020"/>
    <n v="9"/>
    <n v="8"/>
    <s v="库尔勒分公司垫付宝发公司款"/>
    <n v="1221.02"/>
    <s v="其他应收款_供应商往来"/>
    <x v="0"/>
    <n v="-1000000"/>
  </r>
  <r>
    <n v="3992"/>
    <n v="200"/>
    <n v="2020"/>
    <n v="9"/>
    <n v="9"/>
    <s v="库尔勒分公司垫付宝发公司款"/>
    <n v="1221.02"/>
    <s v="其他应收款_供应商往来"/>
    <x v="0"/>
    <n v="-80000"/>
  </r>
  <r>
    <n v="3991"/>
    <n v="200"/>
    <n v="2020"/>
    <n v="9"/>
    <n v="9"/>
    <s v="库尔勒分公司垫付宝发公司款"/>
    <n v="2202.0100000000002"/>
    <s v="应付账款_应付账款-房产"/>
    <x v="1"/>
    <n v="80000"/>
  </r>
  <r>
    <n v="3993"/>
    <n v="200"/>
    <n v="2020"/>
    <n v="9"/>
    <n v="10"/>
    <s v="库尔勒分公司垫付宝发公司款"/>
    <n v="2202.0100000000002"/>
    <s v="应付账款_应付账款-房产"/>
    <x v="1"/>
    <n v="15826003.4"/>
  </r>
  <r>
    <n v="3994"/>
    <n v="200"/>
    <n v="2020"/>
    <n v="9"/>
    <n v="10"/>
    <s v="库尔勒分公司垫付宝发公司款"/>
    <n v="1221.02"/>
    <s v="其他应收款_供应商往来"/>
    <x v="0"/>
    <n v="-15826003.4"/>
  </r>
  <r>
    <n v="3996"/>
    <n v="200"/>
    <n v="2020"/>
    <n v="9"/>
    <n v="11"/>
    <s v="库尔勒分公司垫付宝发公司款"/>
    <n v="1221.02"/>
    <s v="其他应收款_供应商往来"/>
    <x v="0"/>
    <n v="-46000"/>
  </r>
  <r>
    <n v="3995"/>
    <n v="200"/>
    <n v="2020"/>
    <n v="9"/>
    <n v="11"/>
    <s v="库尔勒分公司垫付宝发公司款"/>
    <n v="2202.0100000000002"/>
    <s v="应付账款_应付账款-房产"/>
    <x v="1"/>
    <n v="46000"/>
  </r>
  <r>
    <n v="18889"/>
    <n v="200"/>
    <n v="2020"/>
    <n v="9"/>
    <n v="12"/>
    <s v="库尔勒分公司垫付宝发公司款"/>
    <n v="2202.0100000000002"/>
    <s v="应付账款_应付账款-房产"/>
    <x v="1"/>
    <n v="100000"/>
  </r>
  <r>
    <n v="18890"/>
    <n v="200"/>
    <n v="2020"/>
    <n v="9"/>
    <n v="12"/>
    <s v="库尔勒分公司垫付宝发公司款"/>
    <n v="1221.02"/>
    <s v="其他应收款_供应商往来"/>
    <x v="0"/>
    <n v="-100000"/>
  </r>
  <r>
    <n v="18906"/>
    <n v="200"/>
    <n v="2020"/>
    <n v="10"/>
    <n v="5"/>
    <s v="阿克苏通力垫付库尔勒分公司款"/>
    <n v="1221.02"/>
    <s v="其他应收款_供应商往来"/>
    <x v="0"/>
    <n v="8000000"/>
  </r>
  <r>
    <n v="18907"/>
    <n v="200"/>
    <n v="2020"/>
    <n v="10"/>
    <n v="5"/>
    <s v="阿克苏通力垫付库尔勒分公司款"/>
    <n v="1221.02"/>
    <s v="其他应收款_供应商往来"/>
    <x v="2"/>
    <n v="-8000000"/>
  </r>
  <r>
    <n v="18908"/>
    <n v="200"/>
    <n v="2020"/>
    <n v="10"/>
    <n v="6"/>
    <s v="库尔勒分公司垫付阿克苏通力款"/>
    <n v="1221.02"/>
    <s v="其他应收款_供应商往来"/>
    <x v="2"/>
    <n v="1100000"/>
  </r>
  <r>
    <n v="18909"/>
    <n v="200"/>
    <n v="2020"/>
    <n v="10"/>
    <n v="6"/>
    <s v="库尔勒分公司垫付阿克苏通力款"/>
    <n v="1221.02"/>
    <s v="其他应收款_供应商往来"/>
    <x v="0"/>
    <n v="-1100000"/>
  </r>
  <r>
    <n v="18911"/>
    <n v="200"/>
    <n v="2020"/>
    <n v="10"/>
    <n v="7"/>
    <s v="库尔勒分公司垫付宝发公司款"/>
    <n v="1221.02"/>
    <s v="其他应收款_供应商往来"/>
    <x v="0"/>
    <n v="-480000"/>
  </r>
  <r>
    <n v="18910"/>
    <n v="200"/>
    <n v="2020"/>
    <n v="10"/>
    <n v="7"/>
    <s v="库尔勒分公司垫付宝发公司款"/>
    <n v="2202.0100000000002"/>
    <s v="应付账款_应付账款-房产"/>
    <x v="1"/>
    <n v="480000"/>
  </r>
  <r>
    <n v="18915"/>
    <n v="200"/>
    <n v="2020"/>
    <n v="10"/>
    <n v="9"/>
    <s v="库尔勒分公司垫付宝发公司款"/>
    <n v="1221.02"/>
    <s v="其他应收款_供应商往来"/>
    <x v="0"/>
    <n v="-220000"/>
  </r>
  <r>
    <n v="18914"/>
    <n v="200"/>
    <n v="2020"/>
    <n v="10"/>
    <n v="9"/>
    <s v="库尔勒分公司垫付宝发公司款"/>
    <n v="2202.0100000000002"/>
    <s v="应付账款_应付账款-房产"/>
    <x v="1"/>
    <n v="220000"/>
  </r>
  <r>
    <n v="18917"/>
    <n v="200"/>
    <n v="2020"/>
    <n v="10"/>
    <n v="10"/>
    <s v="阿克苏分公司垫付库尔勒分公司款"/>
    <n v="1221.02"/>
    <s v="其他应收款_供应商往来"/>
    <x v="3"/>
    <n v="-800000"/>
  </r>
  <r>
    <n v="18916"/>
    <n v="200"/>
    <n v="2020"/>
    <n v="10"/>
    <n v="10"/>
    <s v="阿克苏分公司垫付库尔勒分公司款"/>
    <n v="1221.02"/>
    <s v="其他应收款_供应商往来"/>
    <x v="0"/>
    <n v="800000"/>
  </r>
  <r>
    <n v="16685"/>
    <n v="200"/>
    <n v="2020"/>
    <n v="11"/>
    <n v="1"/>
    <s v="库尔勒分公司垫付阿克苏通力款"/>
    <n v="1221.02"/>
    <s v="其他应收款_供应商往来"/>
    <x v="0"/>
    <n v="-1200000"/>
  </r>
  <r>
    <n v="16684"/>
    <n v="200"/>
    <n v="2020"/>
    <n v="11"/>
    <n v="1"/>
    <s v="库尔勒分公司垫付阿克苏通力款"/>
    <n v="1221.02"/>
    <s v="其他应收款_供应商往来"/>
    <x v="2"/>
    <n v="1200000"/>
  </r>
  <r>
    <n v="16686"/>
    <n v="200"/>
    <n v="2020"/>
    <n v="11"/>
    <n v="2"/>
    <s v="库尔勒分公司垫付宝发公司款"/>
    <n v="2202.0100000000002"/>
    <s v="应付账款_应付账款-房产"/>
    <x v="1"/>
    <n v="24000"/>
  </r>
  <r>
    <n v="16687"/>
    <n v="200"/>
    <n v="2020"/>
    <n v="11"/>
    <n v="2"/>
    <s v="库尔勒分公司垫付宝发公司款"/>
    <n v="1221.02"/>
    <s v="其他应收款_供应商往来"/>
    <x v="0"/>
    <n v="-24000"/>
  </r>
  <r>
    <n v="4444"/>
    <n v="200"/>
    <n v="2020"/>
    <n v="12"/>
    <n v="19"/>
    <s v="库尔勒分公司垫付宝发公司款"/>
    <n v="1221.02"/>
    <s v="其他应收款_供应商往来"/>
    <x v="0"/>
    <n v="-80000"/>
  </r>
  <r>
    <n v="4443"/>
    <n v="200"/>
    <n v="2020"/>
    <n v="12"/>
    <n v="19"/>
    <s v="库尔勒分公司垫付宝发公司款"/>
    <n v="2202.0100000000002"/>
    <s v="应付账款_应付账款-房产"/>
    <x v="1"/>
    <n v="80000"/>
  </r>
  <r>
    <n v="4445"/>
    <n v="200"/>
    <n v="2020"/>
    <n v="12"/>
    <n v="20"/>
    <s v="库尔勒分公司垫付宝发公司款"/>
    <n v="2202.0100000000002"/>
    <s v="应付账款_应付账款-房产"/>
    <x v="1"/>
    <n v="11000000"/>
  </r>
  <r>
    <n v="4446"/>
    <n v="200"/>
    <n v="2020"/>
    <n v="12"/>
    <n v="20"/>
    <s v="库尔勒分公司垫付宝发公司款"/>
    <n v="1221.02"/>
    <s v="其他应收款_供应商往来"/>
    <x v="0"/>
    <n v="-11000000"/>
  </r>
  <r>
    <n v="4448"/>
    <n v="200"/>
    <n v="2020"/>
    <n v="12"/>
    <n v="21"/>
    <s v="库尔勒分公司垫付宝发公司款"/>
    <n v="1221.02"/>
    <s v="其他应收款_供应商往来"/>
    <x v="0"/>
    <n v="-4000000"/>
  </r>
  <r>
    <n v="4447"/>
    <n v="200"/>
    <n v="2020"/>
    <n v="12"/>
    <n v="21"/>
    <s v="库尔勒分公司垫付宝发公司款"/>
    <n v="2202.0100000000002"/>
    <s v="应付账款_应付账款-房产"/>
    <x v="1"/>
    <n v="4000000"/>
  </r>
  <r>
    <n v="4449"/>
    <n v="200"/>
    <n v="2020"/>
    <n v="12"/>
    <n v="22"/>
    <s v="宝发公司垫付库尔勒分公司款"/>
    <n v="1221.02"/>
    <s v="其他应收款_供应商往来"/>
    <x v="0"/>
    <n v="10000000"/>
  </r>
  <r>
    <n v="4450"/>
    <n v="200"/>
    <n v="2020"/>
    <n v="12"/>
    <n v="22"/>
    <s v="宝发公司垫付库尔勒分公司款"/>
    <n v="2202.0100000000002"/>
    <s v="应付账款_应付账款-房产"/>
    <x v="1"/>
    <n v="-10000000"/>
  </r>
  <r>
    <n v="28864"/>
    <n v="200"/>
    <n v="2021"/>
    <n v="1"/>
    <n v="10"/>
    <s v="库尔勒分公司垫付宝发公司款"/>
    <n v="2202.0100000000002"/>
    <s v="应付账款_应付账款-房产"/>
    <x v="1"/>
    <n v="80000"/>
  </r>
  <r>
    <n v="28865"/>
    <n v="200"/>
    <n v="2021"/>
    <n v="1"/>
    <n v="10"/>
    <s v="库尔勒分公司垫付宝发公司款"/>
    <n v="1221.02"/>
    <s v="其他应收款_供应商往来"/>
    <x v="0"/>
    <n v="-80000"/>
  </r>
  <r>
    <n v="28867"/>
    <n v="200"/>
    <n v="2021"/>
    <n v="1"/>
    <n v="11"/>
    <s v="库尔勒分公司垫付宝发公司款"/>
    <n v="1221.02"/>
    <s v="其他应收款_供应商往来"/>
    <x v="0"/>
    <n v="-30000"/>
  </r>
  <r>
    <n v="28866"/>
    <n v="200"/>
    <n v="2021"/>
    <n v="1"/>
    <n v="11"/>
    <s v="库尔勒分公司垫付宝发公司款"/>
    <n v="2202.0100000000002"/>
    <s v="应付账款_应付账款-房产"/>
    <x v="1"/>
    <n v="30000"/>
  </r>
  <r>
    <n v="28882"/>
    <n v="200"/>
    <n v="2021"/>
    <n v="2"/>
    <n v="7"/>
    <s v="库尔勒分公司垫付宝发公司款"/>
    <n v="2202.0100000000002"/>
    <s v="应付账款_应付账款-房产"/>
    <x v="1"/>
    <n v="4500000"/>
  </r>
  <r>
    <n v="28883"/>
    <n v="200"/>
    <n v="2021"/>
    <n v="2"/>
    <n v="7"/>
    <s v="库尔勒分公司垫付宝发公司款"/>
    <n v="1221.02"/>
    <s v="其他应收款_供应商往来"/>
    <x v="0"/>
    <n v="-4500000"/>
  </r>
  <r>
    <n v="28884"/>
    <n v="200"/>
    <n v="2021"/>
    <n v="2"/>
    <n v="8"/>
    <s v="宝发公司垫付库尔勒分公司款"/>
    <n v="1221.02"/>
    <s v="其他应收款_供应商往来"/>
    <x v="0"/>
    <n v="3000000"/>
  </r>
  <r>
    <n v="28885"/>
    <n v="200"/>
    <n v="2021"/>
    <n v="2"/>
    <n v="8"/>
    <s v="宝发公司垫付库尔勒分公司款"/>
    <n v="2202.0100000000002"/>
    <s v="应付账款_应付账款-房产"/>
    <x v="1"/>
    <n v="-3000000"/>
  </r>
  <r>
    <n v="28905"/>
    <n v="200"/>
    <n v="2021"/>
    <n v="3"/>
    <n v="9"/>
    <s v="库尔勒分公司垫付宝发公司款"/>
    <n v="2202.0100000000002"/>
    <s v="应付账款_应付账款-房产"/>
    <x v="1"/>
    <n v="100000"/>
  </r>
  <r>
    <n v="28906"/>
    <n v="200"/>
    <n v="2021"/>
    <n v="3"/>
    <n v="9"/>
    <s v="库尔勒分公司垫付宝发公司款"/>
    <n v="1221.02"/>
    <s v="其他应收款_供应商往来"/>
    <x v="0"/>
    <n v="-100000"/>
  </r>
  <r>
    <n v="28908"/>
    <n v="200"/>
    <n v="2021"/>
    <n v="3"/>
    <n v="10"/>
    <s v="库尔勒分公司垫付宝发公司款"/>
    <n v="1221.02"/>
    <s v="其他应收款_供应商往来"/>
    <x v="0"/>
    <n v="-88900.5"/>
  </r>
  <r>
    <n v="28907"/>
    <n v="200"/>
    <n v="2021"/>
    <n v="3"/>
    <n v="10"/>
    <s v="库尔勒分公司垫付宝发公司款"/>
    <n v="2202.0100000000002"/>
    <s v="应付账款_应付账款-房产"/>
    <x v="1"/>
    <n v="88900.5"/>
  </r>
  <r>
    <n v="28909"/>
    <n v="200"/>
    <n v="2021"/>
    <n v="3"/>
    <n v="11"/>
    <s v="库尔勒分公司垫付宝发公司款"/>
    <n v="2202.0100000000002"/>
    <s v="应付账款_应付账款-房产"/>
    <x v="1"/>
    <n v="3510000"/>
  </r>
  <r>
    <n v="28910"/>
    <n v="200"/>
    <n v="2021"/>
    <n v="3"/>
    <n v="11"/>
    <s v="库尔勒分公司垫付宝发公司款"/>
    <n v="1221.02"/>
    <s v="其他应收款_供应商往来"/>
    <x v="0"/>
    <n v="-3510000"/>
  </r>
  <r>
    <n v="28911"/>
    <n v="200"/>
    <n v="2021"/>
    <n v="3"/>
    <n v="12"/>
    <s v="宝发公司垫付库尔勒分公司款"/>
    <n v="1221.02"/>
    <s v="其他应收款_供应商往来"/>
    <x v="0"/>
    <n v="7000000"/>
  </r>
  <r>
    <n v="28912"/>
    <n v="200"/>
    <n v="2021"/>
    <n v="3"/>
    <n v="12"/>
    <s v="宝发公司垫付库尔勒分公司款"/>
    <n v="2202.0100000000002"/>
    <s v="应付账款_应付账款-房产"/>
    <x v="1"/>
    <n v="-7000000"/>
  </r>
  <r>
    <n v="4748"/>
    <n v="200"/>
    <n v="2021"/>
    <n v="4"/>
    <n v="2"/>
    <s v="库尔勒分公司垫付宝发公司款"/>
    <n v="2202.0100000000002"/>
    <s v="应付账款_应付账款-房产"/>
    <x v="1"/>
    <n v="80000"/>
  </r>
  <r>
    <n v="4749"/>
    <n v="200"/>
    <n v="2021"/>
    <n v="4"/>
    <n v="2"/>
    <s v="库尔勒分公司垫付宝发公司款"/>
    <n v="1221.02"/>
    <s v="其他应收款_供应商往来"/>
    <x v="0"/>
    <n v="-80000"/>
  </r>
  <r>
    <n v="4751"/>
    <n v="200"/>
    <n v="2021"/>
    <n v="4"/>
    <n v="3"/>
    <s v="库尔勒分公司垫付宝发公司款"/>
    <n v="1221.02"/>
    <s v="其他应收款_供应商往来"/>
    <x v="0"/>
    <n v="-50000"/>
  </r>
  <r>
    <n v="4750"/>
    <n v="200"/>
    <n v="2021"/>
    <n v="4"/>
    <n v="3"/>
    <s v="库尔勒分公司垫付宝发公司款"/>
    <n v="2202.0100000000002"/>
    <s v="应付账款_应付账款-房产"/>
    <x v="1"/>
    <n v="50000"/>
  </r>
  <r>
    <n v="4752"/>
    <n v="200"/>
    <n v="2021"/>
    <n v="4"/>
    <n v="4"/>
    <s v="库尔勒分公司垫付宝发公司款"/>
    <n v="2202.0100000000002"/>
    <s v="应付账款_应付账款-房产"/>
    <x v="1"/>
    <n v="440000"/>
  </r>
  <r>
    <n v="4753"/>
    <n v="200"/>
    <n v="2021"/>
    <n v="4"/>
    <n v="4"/>
    <s v="库尔勒分公司垫付宝发公司款"/>
    <n v="1221.02"/>
    <s v="其他应收款_供应商往来"/>
    <x v="0"/>
    <n v="-440000"/>
  </r>
  <r>
    <n v="4755"/>
    <n v="200"/>
    <n v="2021"/>
    <n v="4"/>
    <n v="5"/>
    <s v="库尔勒分公司垫付宝发公司款"/>
    <n v="1221.02"/>
    <s v="其他应收款_供应商往来"/>
    <x v="0"/>
    <n v="-300000"/>
  </r>
  <r>
    <n v="4754"/>
    <n v="200"/>
    <n v="2021"/>
    <n v="4"/>
    <n v="5"/>
    <s v="库尔勒分公司垫付宝发公司款"/>
    <n v="2202.0100000000002"/>
    <s v="应付账款_应付账款-房产"/>
    <x v="1"/>
    <n v="300000"/>
  </r>
  <r>
    <n v="4756"/>
    <n v="200"/>
    <n v="2021"/>
    <n v="4"/>
    <n v="6"/>
    <s v="库尔勒分公司垫付宝发公司款"/>
    <n v="2202.0100000000002"/>
    <s v="应付账款_应付账款-房产"/>
    <x v="1"/>
    <n v="1850000"/>
  </r>
  <r>
    <n v="4757"/>
    <n v="200"/>
    <n v="2021"/>
    <n v="4"/>
    <n v="6"/>
    <s v="库尔勒分公司垫付宝发公司款"/>
    <n v="1221.02"/>
    <s v="其他应收款_供应商往来"/>
    <x v="0"/>
    <n v="-1850000"/>
  </r>
  <r>
    <n v="4759"/>
    <n v="200"/>
    <n v="2021"/>
    <n v="4"/>
    <n v="7"/>
    <s v="库尔勒分公司垫付宝发公司款"/>
    <n v="1221.02"/>
    <s v="其他应收款_供应商往来"/>
    <x v="0"/>
    <n v="-19000"/>
  </r>
  <r>
    <n v="4758"/>
    <n v="200"/>
    <n v="2021"/>
    <n v="4"/>
    <n v="7"/>
    <s v="库尔勒分公司垫付宝发公司款"/>
    <n v="2202.0100000000002"/>
    <s v="应付账款_应付账款-房产"/>
    <x v="1"/>
    <n v="19000"/>
  </r>
  <r>
    <n v="4761"/>
    <n v="200"/>
    <n v="2021"/>
    <n v="4"/>
    <n v="8"/>
    <s v="宝发公司垫付库尔勒分公司款"/>
    <n v="2202.0100000000002"/>
    <s v="应付账款_应付账款-房产"/>
    <x v="1"/>
    <n v="-3000000"/>
  </r>
  <r>
    <n v="4760"/>
    <n v="200"/>
    <n v="2021"/>
    <n v="4"/>
    <n v="8"/>
    <s v="宝发公司垫付库尔勒分公司款"/>
    <n v="1221.02"/>
    <s v="其他应收款_供应商往来"/>
    <x v="0"/>
    <n v="3000000"/>
  </r>
  <r>
    <n v="27107"/>
    <n v="200"/>
    <n v="2021"/>
    <n v="5"/>
    <n v="13"/>
    <s v="库尔勒分公司垫付宝发公司款"/>
    <n v="1221.02"/>
    <s v="其他应收款_供应商往来"/>
    <x v="0"/>
    <n v="-100000"/>
  </r>
  <r>
    <n v="27106"/>
    <n v="200"/>
    <n v="2021"/>
    <n v="5"/>
    <n v="13"/>
    <s v="库尔勒分公司垫付宝发公司款"/>
    <n v="2202.0100000000002"/>
    <s v="应付账款_应付账款-房产"/>
    <x v="1"/>
    <n v="100000"/>
  </r>
  <r>
    <n v="27108"/>
    <n v="200"/>
    <n v="2021"/>
    <n v="5"/>
    <n v="14"/>
    <s v="库尔勒分公司垫付宝发公司款"/>
    <n v="2202.0100000000002"/>
    <s v="应付账款_应付账款-房产"/>
    <x v="1"/>
    <n v="130000"/>
  </r>
  <r>
    <n v="27109"/>
    <n v="200"/>
    <n v="2021"/>
    <n v="5"/>
    <n v="14"/>
    <s v="库尔勒分公司垫付宝发公司款"/>
    <n v="1221.02"/>
    <s v="其他应收款_供应商往来"/>
    <x v="0"/>
    <n v="-130000"/>
  </r>
  <r>
    <n v="5183"/>
    <n v="200"/>
    <n v="2021"/>
    <n v="6"/>
    <n v="14"/>
    <s v="库尔勒分公司垫付宝发公司款"/>
    <n v="1221.02"/>
    <s v="其他应收款_供应商往来"/>
    <x v="0"/>
    <n v="-100000"/>
  </r>
  <r>
    <n v="5182"/>
    <n v="200"/>
    <n v="2021"/>
    <n v="6"/>
    <n v="14"/>
    <s v="库尔勒分公司垫付宝发公司款"/>
    <n v="2202.0100000000002"/>
    <s v="应付账款_应付账款-房产"/>
    <x v="1"/>
    <n v="100000"/>
  </r>
  <r>
    <n v="5184"/>
    <n v="200"/>
    <n v="2021"/>
    <n v="6"/>
    <n v="15"/>
    <s v="库尔勒分公司垫付宝发公司款"/>
    <n v="2202.0100000000002"/>
    <s v="应付账款_应付账款-房产"/>
    <x v="1"/>
    <n v="1000000"/>
  </r>
  <r>
    <n v="5185"/>
    <n v="200"/>
    <n v="2021"/>
    <n v="6"/>
    <n v="15"/>
    <s v="库尔勒分公司垫付宝发公司款"/>
    <n v="1221.02"/>
    <s v="其他应收款_供应商往来"/>
    <x v="0"/>
    <n v="-1000000"/>
  </r>
  <r>
    <n v="5187"/>
    <n v="200"/>
    <n v="2021"/>
    <n v="6"/>
    <n v="16"/>
    <s v="库尔勒分公司垫付宝发公司款"/>
    <n v="1221.02"/>
    <s v="其他应收款_供应商往来"/>
    <x v="0"/>
    <n v="-8300000"/>
  </r>
  <r>
    <n v="5186"/>
    <n v="200"/>
    <n v="2021"/>
    <n v="6"/>
    <n v="16"/>
    <s v="库尔勒分公司垫付宝发公司款"/>
    <n v="2202.0100000000002"/>
    <s v="应付账款_应付账款-房产"/>
    <x v="1"/>
    <n v="8300000"/>
  </r>
  <r>
    <n v="5188"/>
    <n v="200"/>
    <n v="2021"/>
    <n v="6"/>
    <n v="17"/>
    <s v="库尔勒分公司垫付宝发公司款"/>
    <n v="2202.0100000000002"/>
    <s v="应付账款_应付账款-房产"/>
    <x v="1"/>
    <n v="75000"/>
  </r>
  <r>
    <n v="5189"/>
    <n v="200"/>
    <n v="2021"/>
    <n v="6"/>
    <n v="17"/>
    <s v="库尔勒分公司垫付宝发公司款"/>
    <n v="1221.02"/>
    <s v="其他应收款_供应商往来"/>
    <x v="0"/>
    <n v="-75000"/>
  </r>
  <r>
    <n v="5191"/>
    <n v="200"/>
    <n v="2021"/>
    <n v="6"/>
    <n v="18"/>
    <s v="库尔勒分公司垫付宝发公司款"/>
    <n v="1221.02"/>
    <s v="其他应收款_供应商往来"/>
    <x v="0"/>
    <n v="-2000000"/>
  </r>
  <r>
    <n v="5190"/>
    <n v="200"/>
    <n v="2021"/>
    <n v="6"/>
    <n v="18"/>
    <s v="库尔勒分公司垫付宝发公司款"/>
    <n v="2202.0100000000002"/>
    <s v="应付账款_应付账款-房产"/>
    <x v="1"/>
    <n v="2000000"/>
  </r>
  <r>
    <n v="27198"/>
    <n v="200"/>
    <n v="2021"/>
    <n v="7"/>
    <n v="6"/>
    <s v="库尔勒分公司垫付宝发公司款"/>
    <n v="2202.0100000000002"/>
    <s v="应付账款_应付账款-房产"/>
    <x v="1"/>
    <n v="1000000"/>
  </r>
  <r>
    <n v="27199"/>
    <n v="200"/>
    <n v="2021"/>
    <n v="7"/>
    <n v="6"/>
    <s v="库尔勒分公司垫付宝发公司款"/>
    <n v="1221.02"/>
    <s v="其他应收款_供应商往来"/>
    <x v="0"/>
    <n v="-1000000"/>
  </r>
  <r>
    <n v="27201"/>
    <n v="200"/>
    <n v="2021"/>
    <n v="7"/>
    <n v="7"/>
    <s v="库尔勒分公司垫付宝发公司款"/>
    <n v="1221.02"/>
    <s v="其他应收款_供应商往来"/>
    <x v="0"/>
    <n v="-100000"/>
  </r>
  <r>
    <n v="27200"/>
    <n v="200"/>
    <n v="2021"/>
    <n v="7"/>
    <n v="7"/>
    <s v="库尔勒分公司垫付宝发公司款"/>
    <n v="2202.0100000000002"/>
    <s v="应付账款_应付账款-房产"/>
    <x v="1"/>
    <n v="100000"/>
  </r>
  <r>
    <n v="27202"/>
    <n v="200"/>
    <n v="2021"/>
    <n v="7"/>
    <n v="8"/>
    <s v="库尔勒分公司垫付宝发公司款"/>
    <n v="2202.0100000000002"/>
    <s v="应付账款_应付账款-房产"/>
    <x v="1"/>
    <n v="4000000"/>
  </r>
  <r>
    <n v="27203"/>
    <n v="200"/>
    <n v="2021"/>
    <n v="7"/>
    <n v="8"/>
    <s v="库尔勒分公司垫付宝发公司款"/>
    <n v="1221.02"/>
    <s v="其他应收款_供应商往来"/>
    <x v="0"/>
    <n v="-4000000"/>
  </r>
  <r>
    <n v="27204"/>
    <n v="200"/>
    <n v="2021"/>
    <n v="7"/>
    <n v="9"/>
    <s v="宝发公司垫付库尔勒分公司款"/>
    <n v="1221.02"/>
    <s v="其他应收款_供应商往来"/>
    <x v="0"/>
    <n v="10000000"/>
  </r>
  <r>
    <n v="27205"/>
    <n v="200"/>
    <n v="2021"/>
    <n v="7"/>
    <n v="9"/>
    <s v="宝发公司垫付库尔勒分公司款"/>
    <n v="2202.0100000000002"/>
    <s v="应付账款_应付账款-房产"/>
    <x v="1"/>
    <n v="-10000000"/>
  </r>
  <r>
    <n v="27377"/>
    <n v="200"/>
    <n v="2021"/>
    <n v="8"/>
    <n v="10"/>
    <s v="库尔勒分公司垫付宝发公司款"/>
    <n v="2202.0100000000002"/>
    <s v="应付账款_应付账款-房产"/>
    <x v="1"/>
    <n v="100000"/>
  </r>
  <r>
    <n v="27378"/>
    <n v="200"/>
    <n v="2021"/>
    <n v="8"/>
    <n v="10"/>
    <s v="库尔勒分公司垫付宝发公司款"/>
    <n v="1221.02"/>
    <s v="其他应收款_供应商往来"/>
    <x v="0"/>
    <n v="-100000"/>
  </r>
  <r>
    <n v="27380"/>
    <n v="200"/>
    <n v="2021"/>
    <n v="8"/>
    <n v="11"/>
    <s v="库尔勒分公司垫付宝发公司款"/>
    <n v="1221.02"/>
    <s v="其他应收款_供应商往来"/>
    <x v="0"/>
    <n v="-130000"/>
  </r>
  <r>
    <n v="27379"/>
    <n v="200"/>
    <n v="2021"/>
    <n v="8"/>
    <n v="11"/>
    <s v="库尔勒分公司垫付宝发公司款"/>
    <n v="2202.0100000000002"/>
    <s v="应付账款_应付账款-房产"/>
    <x v="1"/>
    <n v="130000"/>
  </r>
  <r>
    <n v="34204"/>
    <n v="200"/>
    <n v="2021"/>
    <n v="9"/>
    <n v="7"/>
    <s v="阿克苏通力垫付库尔勒分公司款"/>
    <n v="1221.02"/>
    <s v="其他应收款_供应商往来"/>
    <x v="2"/>
    <n v="-8000000"/>
  </r>
  <r>
    <n v="34203"/>
    <n v="200"/>
    <n v="2021"/>
    <n v="9"/>
    <n v="7"/>
    <s v="阿克苏通力垫付库尔勒分公司款"/>
    <n v="1221.02"/>
    <s v="其他应收款_供应商往来"/>
    <x v="0"/>
    <n v="8000000"/>
  </r>
  <r>
    <n v="34206"/>
    <n v="200"/>
    <n v="2021"/>
    <n v="9"/>
    <n v="8"/>
    <s v="库尔勒分公司垫付宝发公司款"/>
    <n v="1221.02"/>
    <s v="其他应收款_供应商往来"/>
    <x v="0"/>
    <n v="-25000000"/>
  </r>
  <r>
    <n v="34205"/>
    <n v="200"/>
    <n v="2021"/>
    <n v="9"/>
    <n v="8"/>
    <s v="库尔勒分公司垫付宝发公司款"/>
    <n v="2202.0100000000002"/>
    <s v="应付账款_应付账款-房产"/>
    <x v="1"/>
    <n v="25000000"/>
  </r>
  <r>
    <n v="34208"/>
    <n v="200"/>
    <n v="2021"/>
    <n v="9"/>
    <n v="9"/>
    <s v="宝发公司垫付库尔勒分公司款"/>
    <n v="2202.0100000000002"/>
    <s v="应付账款_应付账款-房产"/>
    <x v="1"/>
    <n v="-15000000"/>
  </r>
  <r>
    <n v="34207"/>
    <n v="200"/>
    <n v="2021"/>
    <n v="9"/>
    <n v="9"/>
    <s v="宝发公司垫付库尔勒分公司款"/>
    <n v="1221.02"/>
    <s v="其他应收款_供应商往来"/>
    <x v="0"/>
    <n v="15000000"/>
  </r>
  <r>
    <n v="34219"/>
    <n v="200"/>
    <n v="2021"/>
    <n v="10"/>
    <n v="4"/>
    <s v="库尔勒分公司垫付宝发公司款"/>
    <n v="1221.02"/>
    <s v="其他应收款_供应商往来"/>
    <x v="0"/>
    <n v="-4000000"/>
  </r>
  <r>
    <n v="34218"/>
    <n v="200"/>
    <n v="2021"/>
    <n v="10"/>
    <n v="4"/>
    <s v="库尔勒分公司垫付宝发公司款"/>
    <n v="2202.0100000000002"/>
    <s v="应付账款_应付账款-房产"/>
    <x v="1"/>
    <n v="4000000"/>
  </r>
  <r>
    <n v="34220"/>
    <n v="200"/>
    <n v="2021"/>
    <n v="10"/>
    <n v="5"/>
    <s v="库尔勒分公司垫付宝发公司款"/>
    <n v="2202.0100000000002"/>
    <s v="应付账款_应付账款-房产"/>
    <x v="1"/>
    <n v="26000000"/>
  </r>
  <r>
    <n v="34221"/>
    <n v="200"/>
    <n v="2021"/>
    <n v="10"/>
    <n v="5"/>
    <s v="库尔勒分公司垫付宝发公司款"/>
    <n v="1221.02"/>
    <s v="其他应收款_供应商往来"/>
    <x v="0"/>
    <n v="-26000000"/>
  </r>
  <r>
    <n v="34223"/>
    <n v="200"/>
    <n v="2021"/>
    <n v="10"/>
    <n v="6"/>
    <s v="库尔勒分公司垫付宝发公司款"/>
    <n v="1221.02"/>
    <s v="其他应收款_供应商往来"/>
    <x v="0"/>
    <n v="-8000000"/>
  </r>
  <r>
    <n v="34222"/>
    <n v="200"/>
    <n v="2021"/>
    <n v="10"/>
    <n v="6"/>
    <s v="库尔勒分公司垫付宝发公司款"/>
    <n v="2202.0100000000002"/>
    <s v="应付账款_应付账款-房产"/>
    <x v="1"/>
    <n v="8000000"/>
  </r>
  <r>
    <n v="34224"/>
    <n v="200"/>
    <n v="2021"/>
    <n v="10"/>
    <n v="7"/>
    <s v="库尔勒分公司垫付宝发公司款"/>
    <n v="2202.0100000000002"/>
    <s v="应付账款_应付账款-房产"/>
    <x v="1"/>
    <n v="10000000"/>
  </r>
  <r>
    <n v="34225"/>
    <n v="200"/>
    <n v="2021"/>
    <n v="10"/>
    <n v="7"/>
    <s v="库尔勒分公司垫付宝发公司款"/>
    <n v="1221.02"/>
    <s v="其他应收款_供应商往来"/>
    <x v="0"/>
    <n v="-10000000"/>
  </r>
  <r>
    <n v="34226"/>
    <n v="200"/>
    <n v="2021"/>
    <n v="10"/>
    <n v="8"/>
    <s v="宝发公司垫付库尔勒分公司款"/>
    <n v="1221.02"/>
    <s v="其他应收款_供应商往来"/>
    <x v="0"/>
    <n v="25000000"/>
  </r>
  <r>
    <n v="34227"/>
    <n v="200"/>
    <n v="2021"/>
    <n v="10"/>
    <n v="8"/>
    <s v="宝发公司垫付库尔勒分公司款"/>
    <n v="2202.0100000000002"/>
    <s v="应付账款_应付账款-房产"/>
    <x v="1"/>
    <n v="-25000000"/>
  </r>
  <r>
    <n v="6789"/>
    <n v="200"/>
    <n v="2022"/>
    <n v="1"/>
    <n v="4"/>
    <s v="宝发公司转款库尔勒分公司"/>
    <n v="2202.0100000000002"/>
    <s v="应付账款_应付账款-房产"/>
    <x v="1"/>
    <n v="-13000000"/>
  </r>
  <r>
    <n v="6788"/>
    <n v="200"/>
    <n v="2022"/>
    <n v="1"/>
    <n v="4"/>
    <s v="宝发公司转款库尔勒分公司"/>
    <n v="1221.02"/>
    <s v="其他应收款_供应商往来"/>
    <x v="0"/>
    <n v="13000000"/>
  </r>
  <r>
    <n v="39430"/>
    <n v="200"/>
    <n v="2022"/>
    <n v="3"/>
    <n v="6"/>
    <s v="宝发公司垫付库尔勒分公司借款"/>
    <n v="1221.02"/>
    <s v="其他应收款_供应商往来"/>
    <x v="0"/>
    <n v="30000000"/>
  </r>
  <r>
    <n v="39431"/>
    <n v="200"/>
    <n v="2022"/>
    <n v="3"/>
    <n v="6"/>
    <s v="宝发公司垫付库尔勒分公司借款"/>
    <n v="2202.0100000000002"/>
    <s v="应付账款_应付账款-房产"/>
    <x v="1"/>
    <n v="-30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A0308F-16F1-4D32-ACC5-0C49B0D3F5D5}" name="数据透视表1" cacheId="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16" firstHeaderRow="1" firstDataRow="1" firstDataCol="1"/>
  <pivotFields count="9">
    <pivotField showAll="0"/>
    <pivotField showAll="0"/>
    <pivotField numFmtId="3" showAll="0"/>
    <pivotField showAll="0"/>
    <pivotField showAll="0"/>
    <pivotField showAll="0"/>
    <pivotField showAll="0"/>
    <pivotField dataField="1" numFmtId="176" showAll="0"/>
    <pivotField axis="axisRow" showAll="0">
      <items count="13">
        <item x="9"/>
        <item x="4"/>
        <item x="0"/>
        <item x="7"/>
        <item x="3"/>
        <item x="8"/>
        <item x="6"/>
        <item x="2"/>
        <item x="11"/>
        <item x="1"/>
        <item x="5"/>
        <item x="10"/>
        <item t="default"/>
      </items>
    </pivotField>
  </pivotFields>
  <rowFields count="1">
    <field x="8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发生额" fld="7" baseField="0" baseItem="0"/>
  </dataFields>
  <formats count="1">
    <format dxfId="0">
      <pivotArea collapsedLevelsAreSubtotals="1" fieldPosition="0">
        <references count="1">
          <reference field="8" count="11">
            <x v="0"/>
            <x v="1"/>
            <x v="2"/>
            <x v="3"/>
            <x v="4"/>
            <x v="5"/>
            <x v="6"/>
            <x v="7"/>
            <x v="8"/>
            <x v="9"/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212BFD-2189-4EC1-B6EE-45FAA49E33AF}" name="数据透视表2" cacheId="1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13" firstHeaderRow="1" firstDataRow="1" firstDataCol="1"/>
  <pivotFields count="11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11">
        <item x="3"/>
        <item x="5"/>
        <item x="6"/>
        <item x="7"/>
        <item x="1"/>
        <item x="0"/>
        <item x="2"/>
        <item x="4"/>
        <item x="8"/>
        <item m="1" x="9"/>
        <item t="default"/>
      </items>
    </pivotField>
  </pivotFields>
  <rowFields count="1">
    <field x="1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发生额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365B81-1C84-4D92-9868-82336DB567E3}" name="数据透视表4" cacheId="1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8" firstHeaderRow="1" firstDataRow="1" firstDataCol="1"/>
  <pivotFields count="10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3"/>
        <item x="2"/>
        <item x="1"/>
        <item t="default"/>
      </items>
    </pivotField>
    <pivotField dataField="1" showAll="0"/>
  </pivotFields>
  <rowFields count="1">
    <field x="8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发生额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opLeftCell="C1" workbookViewId="0">
      <selection activeCell="F44" sqref="F44"/>
    </sheetView>
  </sheetViews>
  <sheetFormatPr defaultColWidth="9" defaultRowHeight="13.9" x14ac:dyDescent="0.4"/>
  <cols>
    <col min="1" max="2" width="0" hidden="1" customWidth="1"/>
    <col min="5" max="5" width="9" customWidth="1"/>
    <col min="6" max="6" width="52" customWidth="1"/>
    <col min="7" max="7" width="5.33203125" hidden="1" customWidth="1"/>
    <col min="8" max="8" width="3.46484375" hidden="1" customWidth="1"/>
    <col min="9" max="9" width="4.46484375" hidden="1" customWidth="1"/>
    <col min="10" max="10" width="13.1328125" customWidth="1"/>
  </cols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4">
      <c r="A2">
        <v>38239</v>
      </c>
      <c r="B2">
        <v>201</v>
      </c>
      <c r="C2">
        <v>2021</v>
      </c>
      <c r="D2">
        <v>11</v>
      </c>
      <c r="E2">
        <v>128</v>
      </c>
      <c r="F2" t="s">
        <v>10</v>
      </c>
      <c r="G2">
        <v>1221.02</v>
      </c>
      <c r="H2" t="s">
        <v>11</v>
      </c>
      <c r="I2">
        <v>200</v>
      </c>
      <c r="J2">
        <v>-42956874.619999997</v>
      </c>
      <c r="K2" s="2" t="s">
        <v>326</v>
      </c>
    </row>
    <row r="3" spans="1:11" x14ac:dyDescent="0.4">
      <c r="A3">
        <v>38299</v>
      </c>
      <c r="B3">
        <v>201</v>
      </c>
      <c r="C3">
        <v>2021</v>
      </c>
      <c r="D3">
        <v>11</v>
      </c>
      <c r="E3">
        <v>146</v>
      </c>
      <c r="F3" t="s">
        <v>12</v>
      </c>
      <c r="G3">
        <v>1221.02</v>
      </c>
      <c r="H3" t="s">
        <v>11</v>
      </c>
      <c r="I3">
        <v>200</v>
      </c>
      <c r="J3" s="1">
        <v>90000</v>
      </c>
    </row>
    <row r="4" spans="1:11" x14ac:dyDescent="0.4">
      <c r="A4">
        <v>38701</v>
      </c>
      <c r="B4">
        <v>201</v>
      </c>
      <c r="C4">
        <v>2021</v>
      </c>
      <c r="D4">
        <v>12</v>
      </c>
      <c r="E4">
        <v>79</v>
      </c>
      <c r="F4" t="s">
        <v>13</v>
      </c>
      <c r="G4">
        <v>1221.02</v>
      </c>
      <c r="H4" t="s">
        <v>11</v>
      </c>
      <c r="I4">
        <v>200</v>
      </c>
      <c r="J4" s="1">
        <v>5000</v>
      </c>
      <c r="K4" s="2" t="s">
        <v>74</v>
      </c>
    </row>
    <row r="5" spans="1:11" x14ac:dyDescent="0.4">
      <c r="A5">
        <v>39352</v>
      </c>
      <c r="B5">
        <v>201</v>
      </c>
      <c r="C5">
        <v>2021</v>
      </c>
      <c r="D5">
        <v>12</v>
      </c>
      <c r="E5">
        <v>261</v>
      </c>
      <c r="F5" t="s">
        <v>14</v>
      </c>
      <c r="G5">
        <v>1221.02</v>
      </c>
      <c r="H5" t="s">
        <v>11</v>
      </c>
      <c r="I5">
        <v>200</v>
      </c>
      <c r="J5">
        <v>-4500000</v>
      </c>
      <c r="K5" s="2" t="s">
        <v>72</v>
      </c>
    </row>
    <row r="6" spans="1:11" x14ac:dyDescent="0.4">
      <c r="A6">
        <v>41687</v>
      </c>
      <c r="B6">
        <v>201</v>
      </c>
      <c r="C6">
        <v>2022</v>
      </c>
      <c r="D6">
        <v>1</v>
      </c>
      <c r="E6">
        <v>21</v>
      </c>
      <c r="F6" t="s">
        <v>15</v>
      </c>
      <c r="G6">
        <v>1221.02</v>
      </c>
      <c r="H6" t="s">
        <v>11</v>
      </c>
      <c r="I6">
        <v>200</v>
      </c>
      <c r="J6" s="1">
        <v>21000000</v>
      </c>
    </row>
    <row r="7" spans="1:11" x14ac:dyDescent="0.4">
      <c r="A7">
        <v>41881</v>
      </c>
      <c r="B7">
        <v>201</v>
      </c>
      <c r="C7">
        <v>2022</v>
      </c>
      <c r="D7">
        <v>1</v>
      </c>
      <c r="E7">
        <v>77</v>
      </c>
      <c r="F7" t="s">
        <v>16</v>
      </c>
      <c r="G7">
        <v>1221.02</v>
      </c>
      <c r="H7" t="s">
        <v>11</v>
      </c>
      <c r="I7">
        <v>200</v>
      </c>
      <c r="J7" s="1">
        <v>5000</v>
      </c>
      <c r="K7" s="2" t="s">
        <v>74</v>
      </c>
    </row>
    <row r="8" spans="1:11" x14ac:dyDescent="0.4">
      <c r="A8">
        <v>42234</v>
      </c>
      <c r="B8">
        <v>201</v>
      </c>
      <c r="C8">
        <v>2022</v>
      </c>
      <c r="D8">
        <v>2</v>
      </c>
      <c r="E8">
        <v>14</v>
      </c>
      <c r="F8" t="s">
        <v>17</v>
      </c>
      <c r="G8">
        <v>1221.02</v>
      </c>
      <c r="H8" t="s">
        <v>11</v>
      </c>
      <c r="I8">
        <v>200</v>
      </c>
      <c r="J8" s="1">
        <v>5000</v>
      </c>
      <c r="K8" s="2" t="s">
        <v>74</v>
      </c>
    </row>
    <row r="9" spans="1:11" x14ac:dyDescent="0.4">
      <c r="A9">
        <v>42346</v>
      </c>
      <c r="B9">
        <v>201</v>
      </c>
      <c r="C9">
        <v>2022</v>
      </c>
      <c r="D9">
        <v>2</v>
      </c>
      <c r="E9">
        <v>42</v>
      </c>
      <c r="F9" t="s">
        <v>18</v>
      </c>
      <c r="G9">
        <v>1221.02</v>
      </c>
      <c r="H9" t="s">
        <v>11</v>
      </c>
      <c r="I9">
        <v>200</v>
      </c>
      <c r="J9" s="1">
        <v>240000</v>
      </c>
    </row>
    <row r="10" spans="1:11" x14ac:dyDescent="0.4">
      <c r="A10">
        <v>42696</v>
      </c>
      <c r="B10">
        <v>201</v>
      </c>
      <c r="C10">
        <v>2022</v>
      </c>
      <c r="D10">
        <v>3</v>
      </c>
      <c r="E10">
        <v>46</v>
      </c>
      <c r="F10" t="s">
        <v>17</v>
      </c>
      <c r="G10">
        <v>1221.02</v>
      </c>
      <c r="H10" t="s">
        <v>11</v>
      </c>
      <c r="I10">
        <v>200</v>
      </c>
      <c r="J10" s="1">
        <v>5000</v>
      </c>
      <c r="K10" s="2" t="s">
        <v>74</v>
      </c>
    </row>
    <row r="11" spans="1:11" x14ac:dyDescent="0.4">
      <c r="A11">
        <v>43240</v>
      </c>
      <c r="B11">
        <v>201</v>
      </c>
      <c r="C11">
        <v>2022</v>
      </c>
      <c r="D11">
        <v>4</v>
      </c>
      <c r="E11">
        <v>28</v>
      </c>
      <c r="F11" t="s">
        <v>19</v>
      </c>
      <c r="G11">
        <v>1221.02</v>
      </c>
      <c r="H11" t="s">
        <v>11</v>
      </c>
      <c r="I11">
        <v>200</v>
      </c>
      <c r="J11" s="1">
        <v>5000</v>
      </c>
      <c r="K11" s="2" t="s">
        <v>74</v>
      </c>
    </row>
    <row r="12" spans="1:11" x14ac:dyDescent="0.4">
      <c r="A12">
        <v>43351</v>
      </c>
      <c r="B12">
        <v>201</v>
      </c>
      <c r="C12">
        <v>2022</v>
      </c>
      <c r="D12">
        <v>4</v>
      </c>
      <c r="E12">
        <v>49</v>
      </c>
      <c r="F12" t="s">
        <v>20</v>
      </c>
      <c r="G12">
        <v>1221.02</v>
      </c>
      <c r="H12" t="s">
        <v>11</v>
      </c>
      <c r="I12">
        <v>200</v>
      </c>
      <c r="J12" s="1">
        <v>34200000</v>
      </c>
    </row>
    <row r="13" spans="1:11" x14ac:dyDescent="0.4">
      <c r="A13">
        <v>43853</v>
      </c>
      <c r="B13">
        <v>201</v>
      </c>
      <c r="C13">
        <v>2022</v>
      </c>
      <c r="D13">
        <v>5</v>
      </c>
      <c r="E13">
        <v>46</v>
      </c>
      <c r="F13" t="s">
        <v>21</v>
      </c>
      <c r="G13">
        <v>1221.02</v>
      </c>
      <c r="H13" t="s">
        <v>11</v>
      </c>
      <c r="I13">
        <v>200</v>
      </c>
      <c r="J13" s="1">
        <v>5000</v>
      </c>
      <c r="K13" s="2" t="s">
        <v>74</v>
      </c>
    </row>
    <row r="14" spans="1:11" x14ac:dyDescent="0.4">
      <c r="A14">
        <v>44037</v>
      </c>
      <c r="B14">
        <v>201</v>
      </c>
      <c r="C14">
        <v>2022</v>
      </c>
      <c r="D14">
        <v>5</v>
      </c>
      <c r="E14">
        <v>97</v>
      </c>
      <c r="F14" t="s">
        <v>22</v>
      </c>
      <c r="G14">
        <v>1221.02</v>
      </c>
      <c r="H14" t="s">
        <v>11</v>
      </c>
      <c r="I14">
        <v>200</v>
      </c>
      <c r="J14">
        <v>4500000</v>
      </c>
      <c r="K14" s="2" t="s">
        <v>72</v>
      </c>
    </row>
    <row r="15" spans="1:11" x14ac:dyDescent="0.4">
      <c r="A15">
        <v>44214</v>
      </c>
      <c r="B15">
        <v>201</v>
      </c>
      <c r="C15">
        <v>2022</v>
      </c>
      <c r="D15">
        <v>5</v>
      </c>
      <c r="E15">
        <v>144</v>
      </c>
      <c r="F15" t="s">
        <v>23</v>
      </c>
      <c r="G15">
        <v>1221.02</v>
      </c>
      <c r="H15" t="s">
        <v>11</v>
      </c>
      <c r="I15">
        <v>200</v>
      </c>
      <c r="J15" s="1">
        <v>660000</v>
      </c>
    </row>
    <row r="16" spans="1:11" x14ac:dyDescent="0.4">
      <c r="A16">
        <v>47955</v>
      </c>
      <c r="B16">
        <v>201</v>
      </c>
      <c r="C16">
        <v>2022</v>
      </c>
      <c r="D16">
        <v>6</v>
      </c>
      <c r="E16">
        <v>43</v>
      </c>
      <c r="F16" t="s">
        <v>24</v>
      </c>
      <c r="G16">
        <v>1221.02</v>
      </c>
      <c r="H16" t="s">
        <v>11</v>
      </c>
      <c r="I16">
        <v>200</v>
      </c>
      <c r="J16" s="1">
        <v>5000</v>
      </c>
      <c r="K16" s="2" t="s">
        <v>74</v>
      </c>
    </row>
    <row r="17" spans="1:11" x14ac:dyDescent="0.4">
      <c r="A17">
        <v>56316</v>
      </c>
      <c r="B17">
        <v>201</v>
      </c>
      <c r="C17">
        <v>2022</v>
      </c>
      <c r="D17">
        <v>7</v>
      </c>
      <c r="E17">
        <v>24</v>
      </c>
      <c r="F17" t="s">
        <v>25</v>
      </c>
      <c r="G17">
        <v>1221.02</v>
      </c>
      <c r="H17" t="s">
        <v>11</v>
      </c>
      <c r="I17">
        <v>200</v>
      </c>
      <c r="J17" s="1">
        <v>5000</v>
      </c>
      <c r="K17" s="2" t="s">
        <v>74</v>
      </c>
    </row>
    <row r="18" spans="1:11" x14ac:dyDescent="0.4">
      <c r="A18">
        <v>60890</v>
      </c>
      <c r="B18">
        <v>201</v>
      </c>
      <c r="C18">
        <v>2022</v>
      </c>
      <c r="D18">
        <v>9</v>
      </c>
      <c r="E18">
        <v>28</v>
      </c>
      <c r="F18" t="s">
        <v>26</v>
      </c>
      <c r="G18">
        <v>1221.02</v>
      </c>
      <c r="H18" t="s">
        <v>11</v>
      </c>
      <c r="I18">
        <v>200</v>
      </c>
      <c r="J18" s="1">
        <v>5000</v>
      </c>
      <c r="K18" s="2" t="s">
        <v>74</v>
      </c>
    </row>
    <row r="19" spans="1:11" x14ac:dyDescent="0.4">
      <c r="A19">
        <v>60935</v>
      </c>
      <c r="B19">
        <v>201</v>
      </c>
      <c r="C19">
        <v>2022</v>
      </c>
      <c r="D19">
        <v>9</v>
      </c>
      <c r="E19">
        <v>37</v>
      </c>
      <c r="F19" t="s">
        <v>27</v>
      </c>
      <c r="G19">
        <v>1221.02</v>
      </c>
      <c r="H19" t="s">
        <v>11</v>
      </c>
      <c r="I19">
        <v>200</v>
      </c>
      <c r="J19" s="1">
        <v>5000</v>
      </c>
      <c r="K19" s="2" t="s">
        <v>74</v>
      </c>
    </row>
    <row r="20" spans="1:11" x14ac:dyDescent="0.4">
      <c r="A20">
        <v>61093</v>
      </c>
      <c r="B20">
        <v>201</v>
      </c>
      <c r="C20">
        <v>2022</v>
      </c>
      <c r="D20">
        <v>11</v>
      </c>
      <c r="E20">
        <v>9</v>
      </c>
      <c r="F20" t="s">
        <v>28</v>
      </c>
      <c r="G20">
        <v>1221.02</v>
      </c>
      <c r="H20" t="s">
        <v>11</v>
      </c>
      <c r="I20">
        <v>200</v>
      </c>
      <c r="J20" s="1">
        <v>5000</v>
      </c>
      <c r="K20" s="2" t="s">
        <v>74</v>
      </c>
    </row>
    <row r="21" spans="1:11" x14ac:dyDescent="0.4">
      <c r="A21">
        <v>61036</v>
      </c>
      <c r="B21">
        <v>201</v>
      </c>
      <c r="C21">
        <v>2022</v>
      </c>
      <c r="D21">
        <v>11</v>
      </c>
      <c r="E21">
        <v>11</v>
      </c>
      <c r="F21" t="s">
        <v>29</v>
      </c>
      <c r="G21">
        <v>1221.02</v>
      </c>
      <c r="H21" t="s">
        <v>11</v>
      </c>
      <c r="I21">
        <v>200</v>
      </c>
      <c r="J21" s="1">
        <v>5000</v>
      </c>
      <c r="K21" s="2" t="s">
        <v>74</v>
      </c>
    </row>
    <row r="22" spans="1:11" x14ac:dyDescent="0.4">
      <c r="A22">
        <v>61207</v>
      </c>
      <c r="B22">
        <v>201</v>
      </c>
      <c r="C22">
        <v>2022</v>
      </c>
      <c r="D22">
        <v>12</v>
      </c>
      <c r="E22">
        <v>18</v>
      </c>
      <c r="F22" t="s">
        <v>30</v>
      </c>
      <c r="G22">
        <v>1221.02</v>
      </c>
      <c r="H22" t="s">
        <v>11</v>
      </c>
      <c r="I22">
        <v>200</v>
      </c>
      <c r="J22" s="1">
        <v>5000</v>
      </c>
      <c r="K22" s="2" t="s">
        <v>74</v>
      </c>
    </row>
  </sheetData>
  <autoFilter ref="A1:K22" xr:uid="{00000000-0001-0000-0000-000000000000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4E46-A026-499C-9EA0-1A089BD01267}">
  <dimension ref="A3:B16"/>
  <sheetViews>
    <sheetView workbookViewId="0">
      <selection activeCell="E51" sqref="E51"/>
    </sheetView>
  </sheetViews>
  <sheetFormatPr defaultRowHeight="13.9" x14ac:dyDescent="0.4"/>
  <cols>
    <col min="1" max="1" width="23.86328125" bestFit="1" customWidth="1"/>
    <col min="2" max="2" width="17.1328125" style="17" bestFit="1" customWidth="1"/>
  </cols>
  <sheetData>
    <row r="3" spans="1:2" x14ac:dyDescent="0.4">
      <c r="A3" s="20" t="s">
        <v>340</v>
      </c>
      <c r="B3" s="17" t="s">
        <v>353</v>
      </c>
    </row>
    <row r="4" spans="1:2" x14ac:dyDescent="0.4">
      <c r="A4" s="21" t="s">
        <v>341</v>
      </c>
      <c r="B4" s="17">
        <v>-800000</v>
      </c>
    </row>
    <row r="5" spans="1:2" x14ac:dyDescent="0.4">
      <c r="A5" s="21" t="s">
        <v>342</v>
      </c>
      <c r="B5" s="17">
        <v>-34205239</v>
      </c>
    </row>
    <row r="6" spans="1:2" x14ac:dyDescent="0.4">
      <c r="A6" s="21" t="s">
        <v>343</v>
      </c>
      <c r="B6" s="17">
        <v>65020900.5</v>
      </c>
    </row>
    <row r="7" spans="1:2" x14ac:dyDescent="0.4">
      <c r="A7" s="21" t="s">
        <v>344</v>
      </c>
      <c r="B7" s="17">
        <v>840</v>
      </c>
    </row>
    <row r="8" spans="1:2" x14ac:dyDescent="0.4">
      <c r="A8" s="21" t="s">
        <v>345</v>
      </c>
      <c r="B8" s="17">
        <v>120780</v>
      </c>
    </row>
    <row r="9" spans="1:2" x14ac:dyDescent="0.4">
      <c r="A9" s="21" t="s">
        <v>346</v>
      </c>
      <c r="B9" s="17">
        <v>23000000</v>
      </c>
    </row>
    <row r="10" spans="1:2" x14ac:dyDescent="0.4">
      <c r="A10" s="21" t="s">
        <v>347</v>
      </c>
      <c r="B10" s="17">
        <v>2000</v>
      </c>
    </row>
    <row r="11" spans="1:2" x14ac:dyDescent="0.4">
      <c r="A11" s="21" t="s">
        <v>348</v>
      </c>
      <c r="B11" s="17">
        <v>0</v>
      </c>
    </row>
    <row r="12" spans="1:2" x14ac:dyDescent="0.4">
      <c r="A12" s="21" t="s">
        <v>349</v>
      </c>
      <c r="B12" s="17">
        <v>-7894</v>
      </c>
    </row>
    <row r="13" spans="1:2" x14ac:dyDescent="0.4">
      <c r="A13" s="21" t="s">
        <v>337</v>
      </c>
      <c r="B13" s="17">
        <v>-162330453.09999999</v>
      </c>
    </row>
    <row r="14" spans="1:2" x14ac:dyDescent="0.4">
      <c r="A14" s="21" t="s">
        <v>350</v>
      </c>
      <c r="B14" s="17">
        <v>104672</v>
      </c>
    </row>
    <row r="15" spans="1:2" x14ac:dyDescent="0.4">
      <c r="A15" s="21" t="s">
        <v>351</v>
      </c>
      <c r="B15" s="17">
        <v>-7058786.8799999999</v>
      </c>
    </row>
    <row r="16" spans="1:2" x14ac:dyDescent="0.4">
      <c r="A16" s="21" t="s">
        <v>352</v>
      </c>
      <c r="B16" s="17">
        <v>-116153180.47999999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3DD0-A4C4-4309-BFD5-22282D78FC69}">
  <sheetPr filterMode="1"/>
  <dimension ref="A1:M151"/>
  <sheetViews>
    <sheetView workbookViewId="0">
      <selection activeCell="H71" sqref="H71"/>
    </sheetView>
  </sheetViews>
  <sheetFormatPr defaultRowHeight="13.9" x14ac:dyDescent="0.4"/>
  <cols>
    <col min="2" max="2" width="6.1328125" customWidth="1"/>
    <col min="5" max="5" width="33.6640625" customWidth="1"/>
    <col min="6" max="7" width="12.59765625" bestFit="1" customWidth="1"/>
    <col min="8" max="8" width="14.1328125" bestFit="1" customWidth="1"/>
    <col min="9" max="9" width="24.9296875" customWidth="1"/>
    <col min="10" max="10" width="61.33203125" hidden="1" customWidth="1"/>
    <col min="11" max="11" width="0" hidden="1" customWidth="1"/>
  </cols>
  <sheetData>
    <row r="1" spans="1:13" x14ac:dyDescent="0.4">
      <c r="A1" t="s">
        <v>75</v>
      </c>
      <c r="B1" t="s">
        <v>76</v>
      </c>
      <c r="C1" t="s">
        <v>77</v>
      </c>
      <c r="D1" s="2" t="s">
        <v>313</v>
      </c>
      <c r="E1" t="s">
        <v>5</v>
      </c>
      <c r="F1" t="s">
        <v>78</v>
      </c>
      <c r="G1" t="s">
        <v>79</v>
      </c>
      <c r="H1" s="2" t="s">
        <v>338</v>
      </c>
      <c r="I1" s="2" t="s">
        <v>339</v>
      </c>
    </row>
    <row r="2" spans="1:13" hidden="1" x14ac:dyDescent="0.4">
      <c r="A2" t="s">
        <v>80</v>
      </c>
      <c r="B2" t="s">
        <v>81</v>
      </c>
      <c r="C2" s="3">
        <v>68</v>
      </c>
      <c r="D2" s="10" t="s">
        <v>314</v>
      </c>
      <c r="E2" t="s">
        <v>82</v>
      </c>
      <c r="F2" s="4">
        <v>380000</v>
      </c>
      <c r="H2" s="6">
        <f>F2-G2</f>
        <v>380000</v>
      </c>
      <c r="I2" s="2" t="s">
        <v>335</v>
      </c>
      <c r="J2" t="str">
        <f t="shared" ref="J2:J66" si="0">YEAR(A2)&amp;"_"&amp;MONTH(A2)&amp;C2&amp;E2&amp;H2</f>
        <v>2020_3683-11/17还新疆通力房地产总公司（宝发）款380000</v>
      </c>
      <c r="K2" t="str">
        <f>VLOOKUP(J2,[1]核算项目明细账!$B$1:$L$65536,11,0)</f>
        <v>宝发</v>
      </c>
      <c r="L2">
        <f>IF(J2=[1]核算项目明细账!$B$3,1,2)</f>
        <v>1</v>
      </c>
    </row>
    <row r="3" spans="1:13" hidden="1" x14ac:dyDescent="0.4">
      <c r="A3" t="s">
        <v>80</v>
      </c>
      <c r="B3" t="s">
        <v>81</v>
      </c>
      <c r="C3" s="3">
        <v>69</v>
      </c>
      <c r="D3" s="10" t="s">
        <v>314</v>
      </c>
      <c r="E3" t="s">
        <v>83</v>
      </c>
      <c r="F3" s="4">
        <v>350000</v>
      </c>
      <c r="H3" s="9">
        <f t="shared" ref="H3:H66" si="1">F3-G3</f>
        <v>350000</v>
      </c>
      <c r="I3" s="2" t="s">
        <v>310</v>
      </c>
      <c r="J3" t="str">
        <f t="shared" si="0"/>
        <v>2020_3693-18还通力房产总公司款350000</v>
      </c>
      <c r="K3" t="str">
        <f>VLOOKUP(J3,[1]核算项目明细账!$B$1:$L$65536,11,0)</f>
        <v>总公司</v>
      </c>
      <c r="M3" s="19" t="s">
        <v>329</v>
      </c>
    </row>
    <row r="4" spans="1:13" hidden="1" x14ac:dyDescent="0.4">
      <c r="A4" t="s">
        <v>80</v>
      </c>
      <c r="B4" t="s">
        <v>81</v>
      </c>
      <c r="C4" s="3">
        <v>95</v>
      </c>
      <c r="D4" s="10" t="s">
        <v>314</v>
      </c>
      <c r="E4" t="s">
        <v>84</v>
      </c>
      <c r="F4" s="4">
        <v>23000</v>
      </c>
      <c r="H4" s="6">
        <f t="shared" si="1"/>
        <v>23000</v>
      </c>
      <c r="I4" s="2" t="s">
        <v>335</v>
      </c>
      <c r="J4" t="str">
        <f t="shared" si="0"/>
        <v>2020_3953-30还总公司（宝发）款23000</v>
      </c>
      <c r="K4" t="str">
        <f>VLOOKUP(J4,[1]核算项目明细账!$B$1:$L$65536,11,0)</f>
        <v>宝发</v>
      </c>
      <c r="M4" t="s">
        <v>328</v>
      </c>
    </row>
    <row r="5" spans="1:13" hidden="1" x14ac:dyDescent="0.4">
      <c r="A5" t="s">
        <v>80</v>
      </c>
      <c r="B5" t="s">
        <v>81</v>
      </c>
      <c r="C5" s="3">
        <v>101</v>
      </c>
      <c r="D5" s="10" t="s">
        <v>314</v>
      </c>
      <c r="E5" t="s">
        <v>85</v>
      </c>
      <c r="F5" s="4">
        <v>1000</v>
      </c>
      <c r="H5" s="6">
        <f t="shared" si="1"/>
        <v>1000</v>
      </c>
      <c r="I5" s="2" t="s">
        <v>72</v>
      </c>
      <c r="J5" t="str">
        <f t="shared" si="0"/>
        <v>2020_31013-19发放2月工资1000</v>
      </c>
      <c r="K5" t="str">
        <f>VLOOKUP(J5,[1]核算项目明细账!$B$1:$L$65536,11,0)</f>
        <v>总公司</v>
      </c>
    </row>
    <row r="6" spans="1:13" hidden="1" x14ac:dyDescent="0.4">
      <c r="A6" t="s">
        <v>86</v>
      </c>
      <c r="B6" t="s">
        <v>81</v>
      </c>
      <c r="C6" s="3">
        <v>13</v>
      </c>
      <c r="D6" s="10" t="s">
        <v>314</v>
      </c>
      <c r="E6" t="s">
        <v>87</v>
      </c>
      <c r="F6" s="4">
        <v>315000</v>
      </c>
      <c r="H6" s="6">
        <f t="shared" si="1"/>
        <v>315000</v>
      </c>
      <c r="I6" s="2" t="s">
        <v>335</v>
      </c>
      <c r="J6" t="str">
        <f t="shared" si="0"/>
        <v>2020_4134-3还总公司款（宝发）315000</v>
      </c>
      <c r="K6" t="str">
        <f>VLOOKUP(J6,[1]核算项目明细账!$B$1:$L$65536,11,0)</f>
        <v>宝发</v>
      </c>
    </row>
    <row r="7" spans="1:13" hidden="1" x14ac:dyDescent="0.4">
      <c r="A7" t="s">
        <v>86</v>
      </c>
      <c r="B7" t="s">
        <v>81</v>
      </c>
      <c r="C7" s="3">
        <v>68</v>
      </c>
      <c r="D7" s="10" t="s">
        <v>314</v>
      </c>
      <c r="E7" t="s">
        <v>88</v>
      </c>
      <c r="F7" s="4">
        <v>510000</v>
      </c>
      <c r="H7" s="6">
        <f t="shared" si="1"/>
        <v>510000</v>
      </c>
      <c r="I7" s="2" t="s">
        <v>335</v>
      </c>
      <c r="J7" t="str">
        <f t="shared" si="0"/>
        <v>2020_4684-13还总公司款（宝发）510000</v>
      </c>
      <c r="K7" t="str">
        <f>VLOOKUP(J7,[1]核算项目明细账!$B$1:$L$65536,11,0)</f>
        <v>宝发</v>
      </c>
    </row>
    <row r="8" spans="1:13" hidden="1" x14ac:dyDescent="0.4">
      <c r="A8" t="s">
        <v>86</v>
      </c>
      <c r="B8" t="s">
        <v>81</v>
      </c>
      <c r="C8" s="3">
        <v>84</v>
      </c>
      <c r="D8" s="10" t="s">
        <v>314</v>
      </c>
      <c r="E8" t="s">
        <v>89</v>
      </c>
      <c r="F8" s="4">
        <v>240000</v>
      </c>
      <c r="H8" s="6">
        <f t="shared" si="1"/>
        <v>240000</v>
      </c>
      <c r="I8" s="2" t="s">
        <v>335</v>
      </c>
      <c r="J8" t="str">
        <f t="shared" si="0"/>
        <v>2020_4844-16还总公司款（宝发）240000</v>
      </c>
      <c r="K8" t="str">
        <f>VLOOKUP(J8,[1]核算项目明细账!$B$1:$L$65536,11,0)</f>
        <v>宝发</v>
      </c>
    </row>
    <row r="9" spans="1:13" x14ac:dyDescent="0.4">
      <c r="A9" t="s">
        <v>86</v>
      </c>
      <c r="B9" t="s">
        <v>81</v>
      </c>
      <c r="C9" s="3">
        <v>102</v>
      </c>
      <c r="D9" s="10" t="s">
        <v>314</v>
      </c>
      <c r="E9" t="s">
        <v>90</v>
      </c>
      <c r="F9" s="4">
        <v>780</v>
      </c>
      <c r="H9" s="6">
        <f t="shared" si="1"/>
        <v>780</v>
      </c>
      <c r="I9" s="2" t="s">
        <v>332</v>
      </c>
      <c r="J9" t="str">
        <f t="shared" si="0"/>
        <v>2020_41024-20支管丽萍报缴纳网上申报服务费780</v>
      </c>
      <c r="K9" t="str">
        <f>VLOOKUP(J9,[1]核算项目明细账!$B$1:$L$65536,11,0)</f>
        <v>总公司</v>
      </c>
    </row>
    <row r="10" spans="1:13" hidden="1" x14ac:dyDescent="0.4">
      <c r="A10" t="s">
        <v>86</v>
      </c>
      <c r="B10" t="s">
        <v>81</v>
      </c>
      <c r="C10" s="3">
        <v>110</v>
      </c>
      <c r="D10" s="10" t="s">
        <v>314</v>
      </c>
      <c r="E10" t="s">
        <v>91</v>
      </c>
      <c r="F10" s="4">
        <v>200000</v>
      </c>
      <c r="H10" s="6">
        <f t="shared" si="1"/>
        <v>200000</v>
      </c>
      <c r="I10" s="2" t="s">
        <v>335</v>
      </c>
      <c r="J10" t="str">
        <f t="shared" si="0"/>
        <v>2020_41104-20还总公司款（宝发）200000</v>
      </c>
      <c r="K10" t="str">
        <f>VLOOKUP(J10,[1]核算项目明细账!$B$1:$L$65536,11,0)</f>
        <v>宝发</v>
      </c>
    </row>
    <row r="11" spans="1:13" hidden="1" x14ac:dyDescent="0.4">
      <c r="A11" t="s">
        <v>86</v>
      </c>
      <c r="B11" t="s">
        <v>81</v>
      </c>
      <c r="C11" s="3">
        <v>130</v>
      </c>
      <c r="D11" s="10" t="s">
        <v>314</v>
      </c>
      <c r="E11" t="s">
        <v>92</v>
      </c>
      <c r="G11" s="4">
        <v>1485996.6</v>
      </c>
      <c r="H11" s="9">
        <f t="shared" si="1"/>
        <v>-1485996.6</v>
      </c>
      <c r="I11" s="2" t="s">
        <v>310</v>
      </c>
      <c r="J11" t="str">
        <f t="shared" si="0"/>
        <v>2020_41304-10借总公司款-1485996.6</v>
      </c>
      <c r="K11" t="str">
        <f>VLOOKUP(J11,[1]核算项目明细账!$B$1:$L$65536,11,0)</f>
        <v>总公司</v>
      </c>
    </row>
    <row r="12" spans="1:13" hidden="1" x14ac:dyDescent="0.4">
      <c r="A12" t="s">
        <v>86</v>
      </c>
      <c r="B12" t="s">
        <v>81</v>
      </c>
      <c r="C12" s="3">
        <v>131</v>
      </c>
      <c r="D12" s="10" t="s">
        <v>314</v>
      </c>
      <c r="E12" t="s">
        <v>93</v>
      </c>
      <c r="G12" s="4">
        <v>710000</v>
      </c>
      <c r="H12" s="9">
        <f t="shared" si="1"/>
        <v>-710000</v>
      </c>
      <c r="I12" s="2" t="s">
        <v>310</v>
      </c>
      <c r="J12" t="str">
        <f t="shared" si="0"/>
        <v>2020_41314-14借总公司款-710000</v>
      </c>
      <c r="K12" t="str">
        <f>VLOOKUP(J12,[1]核算项目明细账!$B$1:$L$65536,11,0)</f>
        <v>总公司</v>
      </c>
    </row>
    <row r="13" spans="1:13" hidden="1" x14ac:dyDescent="0.4">
      <c r="A13" t="s">
        <v>86</v>
      </c>
      <c r="B13" t="s">
        <v>81</v>
      </c>
      <c r="C13" s="3">
        <v>133</v>
      </c>
      <c r="D13" s="10" t="s">
        <v>314</v>
      </c>
      <c r="E13" t="s">
        <v>94</v>
      </c>
      <c r="G13" s="4">
        <v>15000000</v>
      </c>
      <c r="H13" s="9">
        <f t="shared" si="1"/>
        <v>-15000000</v>
      </c>
      <c r="I13" s="2" t="s">
        <v>310</v>
      </c>
      <c r="J13" t="str">
        <f t="shared" si="0"/>
        <v>2020_41334-23借总公司款-15000000</v>
      </c>
      <c r="K13" t="str">
        <f>VLOOKUP(J13,[1]核算项目明细账!$B$1:$L$65536,11,0)</f>
        <v>总公司</v>
      </c>
    </row>
    <row r="14" spans="1:13" hidden="1" x14ac:dyDescent="0.4">
      <c r="A14" t="s">
        <v>86</v>
      </c>
      <c r="B14" t="s">
        <v>81</v>
      </c>
      <c r="C14" s="3">
        <v>137</v>
      </c>
      <c r="D14" s="10" t="s">
        <v>314</v>
      </c>
      <c r="E14" t="s">
        <v>95</v>
      </c>
      <c r="F14" s="4">
        <v>5000000</v>
      </c>
      <c r="H14" s="9">
        <f t="shared" si="1"/>
        <v>5000000</v>
      </c>
      <c r="I14" s="2" t="s">
        <v>310</v>
      </c>
      <c r="J14" t="str">
        <f t="shared" si="0"/>
        <v>2020_41374-27还总公司款5000000</v>
      </c>
      <c r="K14" t="str">
        <f>VLOOKUP(J14,[1]核算项目明细账!$B$1:$L$65536,11,0)</f>
        <v>总公司</v>
      </c>
    </row>
    <row r="15" spans="1:13" hidden="1" x14ac:dyDescent="0.4">
      <c r="A15" t="s">
        <v>96</v>
      </c>
      <c r="B15" t="s">
        <v>81</v>
      </c>
      <c r="C15" s="3">
        <v>17</v>
      </c>
      <c r="D15" s="10" t="s">
        <v>314</v>
      </c>
      <c r="E15" t="s">
        <v>97</v>
      </c>
      <c r="F15" s="4">
        <v>150000</v>
      </c>
      <c r="H15" s="6">
        <f t="shared" si="1"/>
        <v>150000</v>
      </c>
      <c r="I15" s="2" t="s">
        <v>335</v>
      </c>
      <c r="J15" t="str">
        <f t="shared" si="0"/>
        <v>2020_5175-7还总公司款（宝发）150000</v>
      </c>
      <c r="K15" t="str">
        <f>VLOOKUP(J15,[1]核算项目明细账!$B$1:$L$65536,11,0)</f>
        <v>宝发</v>
      </c>
    </row>
    <row r="16" spans="1:13" hidden="1" x14ac:dyDescent="0.4">
      <c r="A16" t="s">
        <v>98</v>
      </c>
      <c r="B16" t="s">
        <v>81</v>
      </c>
      <c r="C16" s="3">
        <v>33</v>
      </c>
      <c r="D16" s="10" t="s">
        <v>314</v>
      </c>
      <c r="E16" t="s">
        <v>99</v>
      </c>
      <c r="F16" s="4">
        <v>2000000</v>
      </c>
      <c r="H16" s="9">
        <f t="shared" si="1"/>
        <v>2000000</v>
      </c>
      <c r="I16" s="2" t="s">
        <v>310</v>
      </c>
      <c r="J16" t="str">
        <f t="shared" si="0"/>
        <v>2020_5335-12还总公司款2000000</v>
      </c>
      <c r="K16" t="str">
        <f>VLOOKUP(J16,[1]核算项目明细账!$B$1:$L$65536,11,0)</f>
        <v>总公司</v>
      </c>
    </row>
    <row r="17" spans="1:11" hidden="1" x14ac:dyDescent="0.4">
      <c r="A17" t="s">
        <v>100</v>
      </c>
      <c r="B17" t="s">
        <v>81</v>
      </c>
      <c r="C17" s="3">
        <v>60</v>
      </c>
      <c r="D17" s="10" t="s">
        <v>314</v>
      </c>
      <c r="E17" t="s">
        <v>101</v>
      </c>
      <c r="F17" s="4">
        <v>3000000</v>
      </c>
      <c r="H17" s="6">
        <f t="shared" si="1"/>
        <v>3000000</v>
      </c>
      <c r="I17" s="2" t="s">
        <v>335</v>
      </c>
      <c r="J17" t="str">
        <f t="shared" si="0"/>
        <v>2020_5605-14还总公司款（宝发）3000000</v>
      </c>
      <c r="K17" t="str">
        <f>VLOOKUP(J17,[1]核算项目明细账!$B$1:$L$65536,11,0)</f>
        <v>宝发</v>
      </c>
    </row>
    <row r="18" spans="1:11" hidden="1" x14ac:dyDescent="0.4">
      <c r="A18" t="s">
        <v>102</v>
      </c>
      <c r="B18" t="s">
        <v>81</v>
      </c>
      <c r="C18" s="3">
        <v>82</v>
      </c>
      <c r="D18" s="10" t="s">
        <v>314</v>
      </c>
      <c r="E18" t="s">
        <v>103</v>
      </c>
      <c r="G18" s="4">
        <v>7000000</v>
      </c>
      <c r="H18" s="9">
        <f t="shared" si="1"/>
        <v>-7000000</v>
      </c>
      <c r="I18" s="2" t="s">
        <v>331</v>
      </c>
      <c r="J18" t="str">
        <f t="shared" si="0"/>
        <v>2020_5825-14收总公司还款（阿克苏公司）-7000000</v>
      </c>
      <c r="K18" t="str">
        <f>VLOOKUP(J18,[1]核算项目明细账!$B$1:$L$65536,11,0)</f>
        <v>阿通</v>
      </c>
    </row>
    <row r="19" spans="1:11" hidden="1" x14ac:dyDescent="0.4">
      <c r="A19" t="s">
        <v>102</v>
      </c>
      <c r="B19" t="s">
        <v>81</v>
      </c>
      <c r="C19" s="3">
        <v>89</v>
      </c>
      <c r="D19" s="10" t="s">
        <v>314</v>
      </c>
      <c r="E19" t="s">
        <v>104</v>
      </c>
      <c r="F19" s="5">
        <v>5000</v>
      </c>
      <c r="H19" s="6">
        <f t="shared" si="1"/>
        <v>5000</v>
      </c>
      <c r="I19" s="2" t="s">
        <v>323</v>
      </c>
      <c r="J19" t="str">
        <f t="shared" si="0"/>
        <v>2020_589发放4月工资5000</v>
      </c>
      <c r="K19" t="str">
        <f>VLOOKUP(J19,[1]核算项目明细账!$B$1:$L$65536,11,0)</f>
        <v>总公司</v>
      </c>
    </row>
    <row r="20" spans="1:11" hidden="1" x14ac:dyDescent="0.4">
      <c r="A20" t="s">
        <v>102</v>
      </c>
      <c r="B20" t="s">
        <v>81</v>
      </c>
      <c r="C20" s="3">
        <v>100</v>
      </c>
      <c r="D20" s="10" t="s">
        <v>314</v>
      </c>
      <c r="E20" t="s">
        <v>105</v>
      </c>
      <c r="F20" s="4">
        <v>220000</v>
      </c>
      <c r="H20" s="6">
        <f t="shared" si="1"/>
        <v>220000</v>
      </c>
      <c r="I20" s="2" t="s">
        <v>335</v>
      </c>
      <c r="J20" t="str">
        <f t="shared" si="0"/>
        <v>2020_51005-20总公司往来（宝发）220000</v>
      </c>
      <c r="K20" t="str">
        <f>VLOOKUP(J20,[1]核算项目明细账!$B$1:$L$65536,11,0)</f>
        <v>宝发</v>
      </c>
    </row>
    <row r="21" spans="1:11" hidden="1" x14ac:dyDescent="0.4">
      <c r="A21" t="s">
        <v>102</v>
      </c>
      <c r="B21" t="s">
        <v>81</v>
      </c>
      <c r="C21" s="3">
        <v>102</v>
      </c>
      <c r="D21" s="10" t="s">
        <v>314</v>
      </c>
      <c r="E21" t="s">
        <v>106</v>
      </c>
      <c r="F21" s="4">
        <v>2000</v>
      </c>
      <c r="H21" s="6">
        <f t="shared" si="1"/>
        <v>2000</v>
      </c>
      <c r="I21" s="2" t="s">
        <v>333</v>
      </c>
      <c r="J21" t="str">
        <f t="shared" si="0"/>
        <v>2020_51025-18农商行转款总公司（福宇房产）2000</v>
      </c>
      <c r="K21" t="str">
        <f>VLOOKUP(J21,[1]核算项目明细账!$B$1:$L$65536,11,0)</f>
        <v>总公司</v>
      </c>
    </row>
    <row r="22" spans="1:11" hidden="1" x14ac:dyDescent="0.4">
      <c r="A22" t="s">
        <v>107</v>
      </c>
      <c r="B22" t="s">
        <v>81</v>
      </c>
      <c r="C22" s="3">
        <v>112</v>
      </c>
      <c r="D22" s="10" t="s">
        <v>314</v>
      </c>
      <c r="E22" t="s">
        <v>108</v>
      </c>
      <c r="F22" s="4">
        <v>5000000</v>
      </c>
      <c r="H22" s="6">
        <f t="shared" si="1"/>
        <v>5000000</v>
      </c>
      <c r="I22" s="2" t="s">
        <v>335</v>
      </c>
      <c r="J22" t="str">
        <f t="shared" si="0"/>
        <v>2020_51125-26还总公司款（宝发）5000000</v>
      </c>
      <c r="K22" t="str">
        <f>VLOOKUP(J22,[1]核算项目明细账!$B$1:$L$65536,11,0)</f>
        <v>宝发</v>
      </c>
    </row>
    <row r="23" spans="1:11" hidden="1" x14ac:dyDescent="0.4">
      <c r="A23" t="s">
        <v>109</v>
      </c>
      <c r="B23" t="s">
        <v>81</v>
      </c>
      <c r="C23" s="3">
        <v>129</v>
      </c>
      <c r="D23" s="10" t="s">
        <v>314</v>
      </c>
      <c r="E23" t="s">
        <v>110</v>
      </c>
      <c r="F23" s="4">
        <v>395000</v>
      </c>
      <c r="H23" s="6">
        <f t="shared" si="1"/>
        <v>395000</v>
      </c>
      <c r="I23" s="2" t="s">
        <v>335</v>
      </c>
      <c r="J23" t="str">
        <f t="shared" si="0"/>
        <v>2020_51295-27总公司借款（宝发）395000</v>
      </c>
      <c r="K23" t="str">
        <f>VLOOKUP(J23,[1]核算项目明细账!$B$1:$L$65536,11,0)</f>
        <v>宝发</v>
      </c>
    </row>
    <row r="24" spans="1:11" hidden="1" x14ac:dyDescent="0.4">
      <c r="A24" t="s">
        <v>109</v>
      </c>
      <c r="B24" t="s">
        <v>81</v>
      </c>
      <c r="C24" s="3">
        <v>130</v>
      </c>
      <c r="D24" s="10" t="s">
        <v>314</v>
      </c>
      <c r="E24" t="s">
        <v>111</v>
      </c>
      <c r="F24" s="4">
        <v>5000000</v>
      </c>
      <c r="H24" s="6">
        <f t="shared" si="1"/>
        <v>5000000</v>
      </c>
      <c r="I24" s="2" t="s">
        <v>335</v>
      </c>
      <c r="J24" t="str">
        <f t="shared" si="0"/>
        <v>2020_51305-29总公司借款（宝发）5000000</v>
      </c>
      <c r="K24" t="str">
        <f>VLOOKUP(J24,[1]核算项目明细账!$B$1:$L$65536,11,0)</f>
        <v>宝发</v>
      </c>
    </row>
    <row r="25" spans="1:11" hidden="1" x14ac:dyDescent="0.4">
      <c r="A25" t="s">
        <v>109</v>
      </c>
      <c r="B25" t="s">
        <v>81</v>
      </c>
      <c r="C25" s="3">
        <v>133</v>
      </c>
      <c r="D25" s="10" t="s">
        <v>314</v>
      </c>
      <c r="E25" t="s">
        <v>112</v>
      </c>
      <c r="F25" s="4">
        <v>30000</v>
      </c>
      <c r="H25" s="9">
        <f t="shared" si="1"/>
        <v>30000</v>
      </c>
      <c r="I25" s="2" t="s">
        <v>310</v>
      </c>
      <c r="J25" t="str">
        <f t="shared" si="0"/>
        <v>2020_51335-29总公司借款30000</v>
      </c>
      <c r="K25" t="str">
        <f>VLOOKUP(J25,[1]核算项目明细账!$B$1:$L$65536,11,0)</f>
        <v>总公司</v>
      </c>
    </row>
    <row r="26" spans="1:11" hidden="1" x14ac:dyDescent="0.4">
      <c r="A26" t="s">
        <v>109</v>
      </c>
      <c r="B26" t="s">
        <v>81</v>
      </c>
      <c r="C26" s="3">
        <v>139</v>
      </c>
      <c r="D26" s="10" t="s">
        <v>314</v>
      </c>
      <c r="E26" t="s">
        <v>113</v>
      </c>
      <c r="F26" s="4">
        <v>3500000</v>
      </c>
      <c r="H26" s="6">
        <f t="shared" si="1"/>
        <v>3500000</v>
      </c>
      <c r="I26" s="2" t="s">
        <v>335</v>
      </c>
      <c r="J26" t="str">
        <f t="shared" si="0"/>
        <v>2020_51395-22还总公司款（宝发）3500000</v>
      </c>
      <c r="K26" t="str">
        <f>VLOOKUP(J26,[1]核算项目明细账!$B$1:$L$65536,11,0)</f>
        <v>宝发</v>
      </c>
    </row>
    <row r="27" spans="1:11" hidden="1" x14ac:dyDescent="0.4">
      <c r="A27" t="s">
        <v>114</v>
      </c>
      <c r="B27" t="s">
        <v>81</v>
      </c>
      <c r="C27" s="3">
        <v>55</v>
      </c>
      <c r="D27" s="10" t="s">
        <v>314</v>
      </c>
      <c r="E27" t="s">
        <v>115</v>
      </c>
      <c r="G27" s="4">
        <v>1159000</v>
      </c>
      <c r="H27" s="9">
        <f t="shared" si="1"/>
        <v>-1159000</v>
      </c>
      <c r="I27" s="2" t="s">
        <v>310</v>
      </c>
      <c r="J27" t="str">
        <f t="shared" si="0"/>
        <v>2020_6556-9借总公司款-1159000</v>
      </c>
      <c r="K27" t="str">
        <f>VLOOKUP(J27,[1]核算项目明细账!$B$1:$L$65536,11,0)</f>
        <v>总公司</v>
      </c>
    </row>
    <row r="28" spans="1:11" hidden="1" x14ac:dyDescent="0.4">
      <c r="A28" t="s">
        <v>116</v>
      </c>
      <c r="B28" t="s">
        <v>81</v>
      </c>
      <c r="C28" s="3">
        <v>95</v>
      </c>
      <c r="D28" s="10" t="s">
        <v>314</v>
      </c>
      <c r="E28" t="s">
        <v>117</v>
      </c>
      <c r="F28" s="4">
        <v>100000</v>
      </c>
      <c r="H28" s="6">
        <f t="shared" si="1"/>
        <v>100000</v>
      </c>
      <c r="I28" s="2" t="s">
        <v>335</v>
      </c>
      <c r="J28" t="str">
        <f t="shared" si="0"/>
        <v>2020_6956-15转总公司（宝发）100000</v>
      </c>
      <c r="K28" t="str">
        <f>VLOOKUP(J28,[1]核算项目明细账!$B$1:$L$65536,11,0)</f>
        <v>宝发</v>
      </c>
    </row>
    <row r="29" spans="1:11" hidden="1" x14ac:dyDescent="0.4">
      <c r="A29" t="s">
        <v>118</v>
      </c>
      <c r="B29" t="s">
        <v>81</v>
      </c>
      <c r="C29" s="3">
        <v>114</v>
      </c>
      <c r="D29" s="10" t="s">
        <v>314</v>
      </c>
      <c r="E29" t="s">
        <v>119</v>
      </c>
      <c r="G29" s="4">
        <v>15826003.4</v>
      </c>
      <c r="H29" s="9">
        <f t="shared" si="1"/>
        <v>-15826003.4</v>
      </c>
      <c r="I29" s="2" t="s">
        <v>310</v>
      </c>
      <c r="J29" t="str">
        <f t="shared" si="0"/>
        <v>2020_61146-17借总公司款-15826003.4</v>
      </c>
      <c r="K29" t="str">
        <f>VLOOKUP(J29,[1]核算项目明细账!$B$1:$L$65536,11,0)</f>
        <v>总公司</v>
      </c>
    </row>
    <row r="30" spans="1:11" hidden="1" x14ac:dyDescent="0.4">
      <c r="A30" t="s">
        <v>118</v>
      </c>
      <c r="B30" t="s">
        <v>81</v>
      </c>
      <c r="C30" s="3">
        <v>118</v>
      </c>
      <c r="D30" s="10" t="s">
        <v>314</v>
      </c>
      <c r="E30" t="s">
        <v>120</v>
      </c>
      <c r="F30" s="4">
        <v>1000000</v>
      </c>
      <c r="H30" s="9">
        <f t="shared" si="1"/>
        <v>1000000</v>
      </c>
      <c r="I30" s="2" t="s">
        <v>310</v>
      </c>
      <c r="J30" t="str">
        <f t="shared" si="0"/>
        <v>2020_61186-18转款总公司1000000</v>
      </c>
      <c r="K30" t="str">
        <f>VLOOKUP(J30,[1]核算项目明细账!$B$1:$L$65536,11,0)</f>
        <v>总公司</v>
      </c>
    </row>
    <row r="31" spans="1:11" hidden="1" x14ac:dyDescent="0.4">
      <c r="A31" t="s">
        <v>118</v>
      </c>
      <c r="B31" t="s">
        <v>81</v>
      </c>
      <c r="C31" s="3">
        <v>127</v>
      </c>
      <c r="D31" s="10" t="s">
        <v>314</v>
      </c>
      <c r="E31" t="s">
        <v>121</v>
      </c>
      <c r="F31" s="5">
        <v>5000</v>
      </c>
      <c r="H31" s="6">
        <f t="shared" si="1"/>
        <v>5000</v>
      </c>
      <c r="I31" s="2" t="s">
        <v>323</v>
      </c>
      <c r="J31" t="str">
        <f t="shared" si="0"/>
        <v>2020_6127调4月139#凭证工资发放漏记7600元5000</v>
      </c>
      <c r="K31" t="str">
        <f>VLOOKUP(J31,[1]核算项目明细账!$B$1:$L$65536,11,0)</f>
        <v>总公司</v>
      </c>
    </row>
    <row r="32" spans="1:11" hidden="1" x14ac:dyDescent="0.4">
      <c r="A32" t="s">
        <v>122</v>
      </c>
      <c r="B32" t="s">
        <v>81</v>
      </c>
      <c r="C32" s="3">
        <v>135</v>
      </c>
      <c r="D32" s="10" t="s">
        <v>314</v>
      </c>
      <c r="E32" t="s">
        <v>123</v>
      </c>
      <c r="F32" s="4">
        <v>540000</v>
      </c>
      <c r="H32" s="6">
        <f t="shared" si="1"/>
        <v>540000</v>
      </c>
      <c r="I32" s="2" t="s">
        <v>335</v>
      </c>
      <c r="J32" t="str">
        <f t="shared" si="0"/>
        <v>2020_61356-17转款总公司（宝发）540000</v>
      </c>
      <c r="K32" t="str">
        <f>VLOOKUP(J32,[1]核算项目明细账!$B$1:$L$65536,11,0)</f>
        <v>宝发</v>
      </c>
    </row>
    <row r="33" spans="1:11" hidden="1" x14ac:dyDescent="0.4">
      <c r="A33" t="s">
        <v>122</v>
      </c>
      <c r="B33" t="s">
        <v>81</v>
      </c>
      <c r="C33" s="3">
        <v>142</v>
      </c>
      <c r="D33" s="10" t="s">
        <v>314</v>
      </c>
      <c r="E33" t="s">
        <v>124</v>
      </c>
      <c r="F33" s="4">
        <v>60000</v>
      </c>
      <c r="H33" s="6">
        <f t="shared" si="1"/>
        <v>60000</v>
      </c>
      <c r="I33" s="2" t="s">
        <v>335</v>
      </c>
      <c r="J33" t="str">
        <f t="shared" si="0"/>
        <v>2020_61426-22转总公司（宝发）60000</v>
      </c>
      <c r="K33" t="str">
        <f>VLOOKUP(J33,[1]核算项目明细账!$B$1:$L$65536,11,0)</f>
        <v>宝发</v>
      </c>
    </row>
    <row r="34" spans="1:11" hidden="1" x14ac:dyDescent="0.4">
      <c r="A34" t="s">
        <v>122</v>
      </c>
      <c r="B34" t="s">
        <v>81</v>
      </c>
      <c r="C34" s="3">
        <v>146</v>
      </c>
      <c r="D34" s="10" t="s">
        <v>314</v>
      </c>
      <c r="E34" t="s">
        <v>125</v>
      </c>
      <c r="F34" s="5">
        <v>3000</v>
      </c>
      <c r="H34" s="6">
        <f t="shared" si="1"/>
        <v>3000</v>
      </c>
      <c r="I34" s="2" t="s">
        <v>323</v>
      </c>
      <c r="J34" t="str">
        <f t="shared" si="0"/>
        <v>2020_61466-20发放5月工资3000</v>
      </c>
      <c r="K34" t="str">
        <f>VLOOKUP(J34,[1]核算项目明细账!$B$1:$L$65536,11,0)</f>
        <v>总公司</v>
      </c>
    </row>
    <row r="35" spans="1:11" hidden="1" x14ac:dyDescent="0.4">
      <c r="A35" t="s">
        <v>122</v>
      </c>
      <c r="B35" t="s">
        <v>81</v>
      </c>
      <c r="C35" s="3">
        <v>148</v>
      </c>
      <c r="D35" s="10" t="s">
        <v>314</v>
      </c>
      <c r="E35" t="s">
        <v>126</v>
      </c>
      <c r="F35" s="5">
        <v>6672</v>
      </c>
      <c r="H35" s="6">
        <f t="shared" si="1"/>
        <v>6672</v>
      </c>
      <c r="I35" s="2" t="s">
        <v>323</v>
      </c>
      <c r="J35" t="str">
        <f t="shared" si="0"/>
        <v>2020_6148调3月99#凭证发放1月份工资漏记发放5928元6672</v>
      </c>
      <c r="K35" t="str">
        <f>VLOOKUP(J35,[1]核算项目明细账!$B$1:$L$65536,11,0)</f>
        <v>总公司</v>
      </c>
    </row>
    <row r="36" spans="1:11" hidden="1" x14ac:dyDescent="0.4">
      <c r="A36" t="s">
        <v>127</v>
      </c>
      <c r="B36" t="s">
        <v>81</v>
      </c>
      <c r="C36" s="3">
        <v>176</v>
      </c>
      <c r="D36" s="10" t="s">
        <v>314</v>
      </c>
      <c r="E36" t="s">
        <v>128</v>
      </c>
      <c r="G36" s="4">
        <v>15826003.4</v>
      </c>
      <c r="H36" s="6">
        <f t="shared" si="1"/>
        <v>-15826003.4</v>
      </c>
      <c r="I36" s="2" t="s">
        <v>335</v>
      </c>
      <c r="J36" t="str">
        <f t="shared" si="0"/>
        <v>2020_61766-23/25收总公司转款（宝发）-15826003.4</v>
      </c>
      <c r="K36" t="str">
        <f>VLOOKUP(J36,[1]核算项目明细账!$B$1:$L$65536,11,0)</f>
        <v>宝发</v>
      </c>
    </row>
    <row r="37" spans="1:11" hidden="1" x14ac:dyDescent="0.4">
      <c r="A37" t="s">
        <v>127</v>
      </c>
      <c r="B37" t="s">
        <v>81</v>
      </c>
      <c r="C37" s="3">
        <v>188</v>
      </c>
      <c r="D37" s="10" t="s">
        <v>314</v>
      </c>
      <c r="E37" t="s">
        <v>129</v>
      </c>
      <c r="G37" s="4">
        <v>2000000</v>
      </c>
      <c r="H37" s="6">
        <f t="shared" si="1"/>
        <v>-2000000</v>
      </c>
      <c r="I37" s="2" t="s">
        <v>335</v>
      </c>
      <c r="J37" t="str">
        <f t="shared" si="0"/>
        <v>2020_61886-29总公司转款（宝发）-2000000</v>
      </c>
      <c r="K37" t="str">
        <f>VLOOKUP(J37,[1]核算项目明细账!$B$1:$L$65536,11,0)</f>
        <v>宝发</v>
      </c>
    </row>
    <row r="38" spans="1:11" hidden="1" x14ac:dyDescent="0.4">
      <c r="A38" t="s">
        <v>130</v>
      </c>
      <c r="B38" t="s">
        <v>81</v>
      </c>
      <c r="C38" s="3">
        <v>196</v>
      </c>
      <c r="D38" s="10" t="s">
        <v>314</v>
      </c>
      <c r="E38" t="s">
        <v>131</v>
      </c>
      <c r="F38" s="4">
        <v>200000</v>
      </c>
      <c r="H38" s="9">
        <f t="shared" si="1"/>
        <v>200000</v>
      </c>
      <c r="I38" s="2" t="s">
        <v>310</v>
      </c>
      <c r="J38" t="str">
        <f t="shared" si="0"/>
        <v>2020_61966-30转款总公司200000</v>
      </c>
      <c r="K38" t="str">
        <f>VLOOKUP(J38,[1]核算项目明细账!$B$1:$L$65536,11,0)</f>
        <v>总公司</v>
      </c>
    </row>
    <row r="39" spans="1:11" hidden="1" x14ac:dyDescent="0.4">
      <c r="A39" t="s">
        <v>130</v>
      </c>
      <c r="B39" t="s">
        <v>81</v>
      </c>
      <c r="C39" s="3">
        <v>198</v>
      </c>
      <c r="D39" s="10" t="s">
        <v>314</v>
      </c>
      <c r="E39" t="s">
        <v>132</v>
      </c>
      <c r="G39" s="4">
        <v>425000</v>
      </c>
      <c r="H39" s="6">
        <f t="shared" si="1"/>
        <v>-425000</v>
      </c>
      <c r="I39" s="2" t="s">
        <v>335</v>
      </c>
      <c r="J39" t="str">
        <f t="shared" si="0"/>
        <v>2020_61986-30总公司转款（宝发）-425000</v>
      </c>
      <c r="K39" t="str">
        <f>VLOOKUP(J39,[1]核算项目明细账!$B$1:$L$65536,11,0)</f>
        <v>宝发</v>
      </c>
    </row>
    <row r="40" spans="1:11" hidden="1" x14ac:dyDescent="0.4">
      <c r="A40" t="s">
        <v>133</v>
      </c>
      <c r="B40" t="s">
        <v>81</v>
      </c>
      <c r="C40" s="3">
        <v>10</v>
      </c>
      <c r="D40" s="10" t="s">
        <v>314</v>
      </c>
      <c r="E40" t="s">
        <v>134</v>
      </c>
      <c r="F40" s="5">
        <v>20000000</v>
      </c>
      <c r="G40" s="1"/>
      <c r="H40" s="9">
        <f t="shared" si="1"/>
        <v>20000000</v>
      </c>
      <c r="I40" s="2" t="s">
        <v>310</v>
      </c>
      <c r="J40" t="str">
        <f t="shared" si="0"/>
        <v>2020_7107-1库尔勒银行转款总公司20000000</v>
      </c>
      <c r="K40" t="str">
        <f>VLOOKUP(J40,[1]核算项目明细账!$B$1:$L$65536,11,0)</f>
        <v>总公司</v>
      </c>
    </row>
    <row r="41" spans="1:11" hidden="1" x14ac:dyDescent="0.4">
      <c r="A41" t="s">
        <v>135</v>
      </c>
      <c r="B41" t="s">
        <v>81</v>
      </c>
      <c r="C41" s="3">
        <v>54</v>
      </c>
      <c r="D41" s="10" t="s">
        <v>314</v>
      </c>
      <c r="E41" t="s">
        <v>136</v>
      </c>
      <c r="F41" s="4">
        <v>20000</v>
      </c>
      <c r="H41" s="6">
        <f t="shared" si="1"/>
        <v>20000</v>
      </c>
      <c r="I41" s="2" t="s">
        <v>335</v>
      </c>
      <c r="J41" t="str">
        <f t="shared" si="0"/>
        <v>2020_7547-10转总公司款（宝发）20000</v>
      </c>
      <c r="K41" t="str">
        <f>VLOOKUP(J41,[1]核算项目明细账!$B$1:$L$65536,11,0)</f>
        <v>宝发</v>
      </c>
    </row>
    <row r="42" spans="1:11" hidden="1" x14ac:dyDescent="0.4">
      <c r="A42" t="s">
        <v>135</v>
      </c>
      <c r="B42" t="s">
        <v>81</v>
      </c>
      <c r="C42" s="3">
        <v>56</v>
      </c>
      <c r="D42" s="10" t="s">
        <v>314</v>
      </c>
      <c r="E42" t="s">
        <v>137</v>
      </c>
      <c r="F42" s="4">
        <v>100000</v>
      </c>
      <c r="H42" s="6">
        <f t="shared" si="1"/>
        <v>100000</v>
      </c>
      <c r="I42" s="2" t="s">
        <v>335</v>
      </c>
      <c r="J42" t="str">
        <f t="shared" si="0"/>
        <v>2020_7567-13转款总公司（宝发）100000</v>
      </c>
      <c r="K42" t="str">
        <f>VLOOKUP(J42,[1]核算项目明细账!$B$1:$L$65536,11,0)</f>
        <v>宝发</v>
      </c>
    </row>
    <row r="43" spans="1:11" hidden="1" x14ac:dyDescent="0.4">
      <c r="A43" t="s">
        <v>138</v>
      </c>
      <c r="B43" t="s">
        <v>81</v>
      </c>
      <c r="C43" s="3">
        <v>94</v>
      </c>
      <c r="D43" s="10" t="s">
        <v>314</v>
      </c>
      <c r="E43" t="s">
        <v>139</v>
      </c>
      <c r="F43" s="5">
        <v>5000</v>
      </c>
      <c r="H43" s="6">
        <f t="shared" si="1"/>
        <v>5000</v>
      </c>
      <c r="I43" s="2" t="s">
        <v>323</v>
      </c>
      <c r="J43" t="str">
        <f t="shared" si="0"/>
        <v>2020_7947-17发放6月工资5000</v>
      </c>
      <c r="K43" t="str">
        <f>VLOOKUP(J43,[1]核算项目明细账!$B$1:$L$65536,11,0)</f>
        <v>总公司</v>
      </c>
    </row>
    <row r="44" spans="1:11" x14ac:dyDescent="0.4">
      <c r="A44" t="s">
        <v>138</v>
      </c>
      <c r="B44" t="s">
        <v>81</v>
      </c>
      <c r="C44" s="3">
        <v>98</v>
      </c>
      <c r="D44" s="10" t="s">
        <v>314</v>
      </c>
      <c r="E44" t="s">
        <v>140</v>
      </c>
      <c r="F44" s="4">
        <v>150</v>
      </c>
      <c r="H44" s="6">
        <f t="shared" si="1"/>
        <v>150</v>
      </c>
      <c r="I44" s="2" t="s">
        <v>330</v>
      </c>
      <c r="J44" t="str">
        <f t="shared" si="0"/>
        <v>2020_7987-20高建梅报票（数字证书费）150</v>
      </c>
      <c r="K44" t="str">
        <f>VLOOKUP(J44,[1]核算项目明细账!$B$1:$L$65536,11,0)</f>
        <v>总公司</v>
      </c>
    </row>
    <row r="45" spans="1:11" hidden="1" x14ac:dyDescent="0.4">
      <c r="A45" t="s">
        <v>141</v>
      </c>
      <c r="B45" t="s">
        <v>81</v>
      </c>
      <c r="C45" s="3">
        <v>10</v>
      </c>
      <c r="D45" s="10" t="s">
        <v>314</v>
      </c>
      <c r="E45" t="s">
        <v>142</v>
      </c>
      <c r="F45" s="4">
        <v>80000</v>
      </c>
      <c r="H45" s="6">
        <f t="shared" si="1"/>
        <v>80000</v>
      </c>
      <c r="I45" s="2" t="s">
        <v>335</v>
      </c>
      <c r="J45" t="str">
        <f t="shared" si="0"/>
        <v>2020_8108-18农商2813转款宝发农资80000</v>
      </c>
      <c r="K45" t="str">
        <f>VLOOKUP(J45,[1]核算项目明细账!$B$1:$L$65536,11,0)</f>
        <v>宝发</v>
      </c>
    </row>
    <row r="46" spans="1:11" hidden="1" x14ac:dyDescent="0.4">
      <c r="A46" t="s">
        <v>141</v>
      </c>
      <c r="B46" t="s">
        <v>81</v>
      </c>
      <c r="C46" s="3">
        <v>13</v>
      </c>
      <c r="D46" s="10" t="s">
        <v>314</v>
      </c>
      <c r="E46" t="s">
        <v>143</v>
      </c>
      <c r="F46" s="5">
        <v>5000</v>
      </c>
      <c r="H46" s="6">
        <f t="shared" si="1"/>
        <v>5000</v>
      </c>
      <c r="I46" s="2" t="s">
        <v>323</v>
      </c>
      <c r="J46" t="str">
        <f t="shared" si="0"/>
        <v>2020_8138-19发放7月工资5000</v>
      </c>
      <c r="K46" t="str">
        <f>VLOOKUP(J46,[1]核算项目明细账!$B$1:$L$65536,11,0)</f>
        <v>总公司</v>
      </c>
    </row>
    <row r="47" spans="1:11" hidden="1" x14ac:dyDescent="0.4">
      <c r="A47" t="s">
        <v>141</v>
      </c>
      <c r="B47" t="s">
        <v>81</v>
      </c>
      <c r="C47" s="3">
        <v>14</v>
      </c>
      <c r="D47" s="10" t="s">
        <v>314</v>
      </c>
      <c r="E47" t="s">
        <v>144</v>
      </c>
      <c r="G47" s="4">
        <v>4000000</v>
      </c>
      <c r="H47" s="6">
        <f t="shared" si="1"/>
        <v>-4000000</v>
      </c>
      <c r="I47" s="2" t="s">
        <v>335</v>
      </c>
      <c r="J47" t="str">
        <f t="shared" si="0"/>
        <v>2020_8148-25宝发转款库尔勒银行-4000000</v>
      </c>
      <c r="K47" t="str">
        <f>VLOOKUP(J47,[1]核算项目明细账!$B$1:$L$65536,11,0)</f>
        <v>宝发</v>
      </c>
    </row>
    <row r="48" spans="1:11" hidden="1" x14ac:dyDescent="0.4">
      <c r="A48" t="s">
        <v>141</v>
      </c>
      <c r="B48" t="s">
        <v>81</v>
      </c>
      <c r="C48" s="3">
        <v>15</v>
      </c>
      <c r="D48" s="10" t="s">
        <v>314</v>
      </c>
      <c r="E48" t="s">
        <v>145</v>
      </c>
      <c r="F48" s="4">
        <v>1500000</v>
      </c>
      <c r="H48" s="9">
        <f t="shared" si="1"/>
        <v>1500000</v>
      </c>
      <c r="I48" s="2" t="s">
        <v>331</v>
      </c>
      <c r="J48" t="str">
        <f t="shared" si="0"/>
        <v>2020_8158-26库尔勒银行转款总公司（阿克苏通力）1500000</v>
      </c>
      <c r="K48" t="str">
        <f>VLOOKUP(J48,[1]核算项目明细账!$B$1:$L$65536,11,0)</f>
        <v>阿通</v>
      </c>
    </row>
    <row r="49" spans="1:11" hidden="1" x14ac:dyDescent="0.4">
      <c r="A49" t="s">
        <v>146</v>
      </c>
      <c r="B49" t="s">
        <v>81</v>
      </c>
      <c r="C49" s="3">
        <v>20</v>
      </c>
      <c r="D49" s="10" t="s">
        <v>314</v>
      </c>
      <c r="E49" t="s">
        <v>147</v>
      </c>
      <c r="F49" s="4">
        <v>6500000</v>
      </c>
      <c r="H49" s="6">
        <f t="shared" si="1"/>
        <v>6500000</v>
      </c>
      <c r="I49" s="2" t="s">
        <v>335</v>
      </c>
      <c r="J49" t="str">
        <f t="shared" si="0"/>
        <v>2020_8208-31库尔勒银行72392转款宝发农资6500000</v>
      </c>
      <c r="K49" t="str">
        <f>VLOOKUP(J49,[1]核算项目明细账!$B$1:$L$65536,11,0)</f>
        <v>宝发</v>
      </c>
    </row>
    <row r="50" spans="1:11" hidden="1" x14ac:dyDescent="0.4">
      <c r="A50" t="s">
        <v>146</v>
      </c>
      <c r="B50" t="s">
        <v>81</v>
      </c>
      <c r="C50" s="3">
        <v>24</v>
      </c>
      <c r="D50" s="10" t="s">
        <v>314</v>
      </c>
      <c r="E50" t="s">
        <v>148</v>
      </c>
      <c r="G50" s="4">
        <v>5239</v>
      </c>
      <c r="H50" s="9">
        <f t="shared" si="1"/>
        <v>-5239</v>
      </c>
      <c r="I50" s="2" t="s">
        <v>331</v>
      </c>
      <c r="J50" t="str">
        <f t="shared" si="0"/>
        <v>2020_824预付巴州青橄榄景观轴亮化工程款-5239</v>
      </c>
      <c r="K50" t="str">
        <f>VLOOKUP(J50,[1]核算项目明细账!$B$1:$L$65536,11,0)</f>
        <v>阿通</v>
      </c>
    </row>
    <row r="51" spans="1:11" hidden="1" x14ac:dyDescent="0.4">
      <c r="A51" t="s">
        <v>146</v>
      </c>
      <c r="B51" t="s">
        <v>81</v>
      </c>
      <c r="C51" s="3">
        <v>29</v>
      </c>
      <c r="D51" s="10" t="s">
        <v>314</v>
      </c>
      <c r="E51" t="s">
        <v>149</v>
      </c>
      <c r="G51" s="4">
        <v>35000000</v>
      </c>
      <c r="H51" s="9">
        <f t="shared" si="1"/>
        <v>-35000000</v>
      </c>
      <c r="I51" s="2" t="s">
        <v>310</v>
      </c>
      <c r="J51" t="str">
        <f t="shared" si="0"/>
        <v>2020_8293-16总公司转款72392-35000000</v>
      </c>
      <c r="K51" t="str">
        <f>VLOOKUP(J51,[1]核算项目明细账!$B$1:$L$65536,11,0)</f>
        <v>总公司</v>
      </c>
    </row>
    <row r="52" spans="1:11" hidden="1" x14ac:dyDescent="0.4">
      <c r="A52" t="s">
        <v>146</v>
      </c>
      <c r="B52" t="s">
        <v>81</v>
      </c>
      <c r="C52" s="3">
        <v>29</v>
      </c>
      <c r="D52" s="10" t="s">
        <v>314</v>
      </c>
      <c r="E52" t="s">
        <v>150</v>
      </c>
      <c r="F52" s="4">
        <v>23000000</v>
      </c>
      <c r="H52" s="6">
        <f t="shared" si="1"/>
        <v>23000000</v>
      </c>
      <c r="I52" s="2" t="s">
        <v>334</v>
      </c>
      <c r="J52" t="str">
        <f t="shared" si="0"/>
        <v>2020_8293-17/20/25转款总公司23000000</v>
      </c>
      <c r="K52" t="str">
        <f>VLOOKUP(J52,[1]核算项目明细账!$B$1:$L$65536,11,0)</f>
        <v>总公司</v>
      </c>
    </row>
    <row r="53" spans="1:11" hidden="1" x14ac:dyDescent="0.4">
      <c r="A53" t="s">
        <v>151</v>
      </c>
      <c r="B53" t="s">
        <v>81</v>
      </c>
      <c r="C53" s="3">
        <v>34</v>
      </c>
      <c r="D53" s="10" t="s">
        <v>314</v>
      </c>
      <c r="E53" t="s">
        <v>152</v>
      </c>
      <c r="F53" s="4">
        <v>1000000</v>
      </c>
      <c r="H53" s="6">
        <f t="shared" si="1"/>
        <v>1000000</v>
      </c>
      <c r="I53" s="2" t="s">
        <v>335</v>
      </c>
      <c r="J53" t="str">
        <f t="shared" si="0"/>
        <v>2020_9349-4库尔勒银行72392转款宝发1000000</v>
      </c>
      <c r="K53" t="str">
        <f>VLOOKUP(J53,[1]核算项目明细账!$B$1:$L$65536,11,0)</f>
        <v>宝发</v>
      </c>
    </row>
    <row r="54" spans="1:11" x14ac:dyDescent="0.4">
      <c r="A54" t="s">
        <v>153</v>
      </c>
      <c r="B54" t="s">
        <v>81</v>
      </c>
      <c r="C54" s="3">
        <v>206</v>
      </c>
      <c r="D54" s="10" t="s">
        <v>314</v>
      </c>
      <c r="E54" t="s">
        <v>154</v>
      </c>
      <c r="F54" s="4">
        <v>690</v>
      </c>
      <c r="H54" s="9">
        <f t="shared" si="1"/>
        <v>690</v>
      </c>
      <c r="I54" s="2" t="s">
        <v>330</v>
      </c>
      <c r="J54" t="str">
        <f t="shared" si="0"/>
        <v>2020_92069-14张璐燕报费用690</v>
      </c>
      <c r="K54" t="str">
        <f>VLOOKUP(J54,[1]核算项目明细账!$B$1:$L$65536,11,0)</f>
        <v>总公司</v>
      </c>
    </row>
    <row r="55" spans="1:11" hidden="1" x14ac:dyDescent="0.4">
      <c r="A55" t="s">
        <v>153</v>
      </c>
      <c r="B55" t="s">
        <v>81</v>
      </c>
      <c r="C55" s="3">
        <v>207</v>
      </c>
      <c r="D55" s="10" t="s">
        <v>314</v>
      </c>
      <c r="E55" t="s">
        <v>155</v>
      </c>
      <c r="F55" s="4">
        <v>80000</v>
      </c>
      <c r="H55" s="6">
        <f t="shared" si="1"/>
        <v>80000</v>
      </c>
      <c r="I55" s="2" t="s">
        <v>335</v>
      </c>
      <c r="J55" t="str">
        <f t="shared" si="0"/>
        <v>2020_92079-14转款宝发农资80000</v>
      </c>
      <c r="K55" t="str">
        <f>VLOOKUP(J55,[1]核算项目明细账!$B$1:$L$65536,11,0)</f>
        <v>宝发</v>
      </c>
    </row>
    <row r="56" spans="1:11" hidden="1" x14ac:dyDescent="0.4">
      <c r="A56" t="s">
        <v>153</v>
      </c>
      <c r="B56" t="s">
        <v>81</v>
      </c>
      <c r="C56" s="3">
        <v>210</v>
      </c>
      <c r="D56" s="10" t="s">
        <v>314</v>
      </c>
      <c r="E56" t="s">
        <v>156</v>
      </c>
      <c r="F56" s="4">
        <v>15826003.4</v>
      </c>
      <c r="H56" s="6">
        <f t="shared" si="1"/>
        <v>15826003.4</v>
      </c>
      <c r="I56" s="2" t="s">
        <v>335</v>
      </c>
      <c r="J56" t="str">
        <f t="shared" si="0"/>
        <v>2020_92109-10/14转款宝发15826003.4</v>
      </c>
      <c r="K56" t="str">
        <f>VLOOKUP(J56,[1]核算项目明细账!$B$1:$L$65536,11,0)</f>
        <v>宝发</v>
      </c>
    </row>
    <row r="57" spans="1:11" hidden="1" x14ac:dyDescent="0.4">
      <c r="A57" t="s">
        <v>157</v>
      </c>
      <c r="B57" t="s">
        <v>81</v>
      </c>
      <c r="C57" s="3">
        <v>253</v>
      </c>
      <c r="D57" s="10" t="s">
        <v>314</v>
      </c>
      <c r="E57" t="s">
        <v>158</v>
      </c>
      <c r="F57" s="4">
        <v>46000</v>
      </c>
      <c r="H57" s="6">
        <f t="shared" si="1"/>
        <v>46000</v>
      </c>
      <c r="I57" s="2" t="s">
        <v>335</v>
      </c>
      <c r="J57" t="str">
        <f t="shared" si="0"/>
        <v>2020_92539-17转款宝发46000</v>
      </c>
      <c r="K57" t="str">
        <f>VLOOKUP(J57,[1]核算项目明细账!$B$1:$L$65536,11,0)</f>
        <v>宝发</v>
      </c>
    </row>
    <row r="58" spans="1:11" hidden="1" x14ac:dyDescent="0.4">
      <c r="A58" t="s">
        <v>159</v>
      </c>
      <c r="B58" t="s">
        <v>81</v>
      </c>
      <c r="C58" s="3">
        <v>290</v>
      </c>
      <c r="D58" s="10" t="s">
        <v>314</v>
      </c>
      <c r="E58" t="s">
        <v>160</v>
      </c>
      <c r="F58" s="5">
        <v>1050000</v>
      </c>
      <c r="G58" s="1"/>
      <c r="H58" s="9">
        <f t="shared" si="1"/>
        <v>1050000</v>
      </c>
      <c r="I58" s="2" t="s">
        <v>310</v>
      </c>
      <c r="J58" t="str">
        <f t="shared" si="0"/>
        <v>2020_92909-18转款总公司1050000</v>
      </c>
      <c r="K58" t="str">
        <f>VLOOKUP(J58,[1]核算项目明细账!$B$1:$L$65536,11,0)</f>
        <v>总公司</v>
      </c>
    </row>
    <row r="59" spans="1:11" hidden="1" x14ac:dyDescent="0.4">
      <c r="A59" t="s">
        <v>161</v>
      </c>
      <c r="B59" t="s">
        <v>81</v>
      </c>
      <c r="C59" s="3">
        <v>350</v>
      </c>
      <c r="D59" s="10" t="s">
        <v>314</v>
      </c>
      <c r="E59" t="s">
        <v>162</v>
      </c>
      <c r="F59" s="5">
        <v>5000</v>
      </c>
      <c r="H59" s="6">
        <f t="shared" si="1"/>
        <v>5000</v>
      </c>
      <c r="I59" s="2" t="s">
        <v>323</v>
      </c>
      <c r="J59" t="str">
        <f t="shared" si="0"/>
        <v>2020_93509-18发放8月工资5000</v>
      </c>
      <c r="K59" t="str">
        <f>VLOOKUP(J59,[1]核算项目明细账!$B$1:$L$65536,11,0)</f>
        <v>总公司</v>
      </c>
    </row>
    <row r="60" spans="1:11" hidden="1" x14ac:dyDescent="0.4">
      <c r="A60" t="s">
        <v>163</v>
      </c>
      <c r="B60" t="s">
        <v>81</v>
      </c>
      <c r="C60" s="3">
        <v>419</v>
      </c>
      <c r="D60" s="10" t="s">
        <v>314</v>
      </c>
      <c r="E60" t="s">
        <v>164</v>
      </c>
      <c r="F60" s="4">
        <v>100000</v>
      </c>
      <c r="H60" s="6">
        <f t="shared" si="1"/>
        <v>100000</v>
      </c>
      <c r="I60" s="2" t="s">
        <v>335</v>
      </c>
      <c r="J60" t="str">
        <f t="shared" si="0"/>
        <v>2020_94199-25农商转款宝发100000</v>
      </c>
      <c r="K60" t="str">
        <f>VLOOKUP(J60,[1]核算项目明细账!$B$1:$L$65536,11,0)</f>
        <v>宝发</v>
      </c>
    </row>
    <row r="61" spans="1:11" hidden="1" x14ac:dyDescent="0.4">
      <c r="A61" t="s">
        <v>165</v>
      </c>
      <c r="B61" t="s">
        <v>81</v>
      </c>
      <c r="C61" s="3">
        <v>52</v>
      </c>
      <c r="D61" s="10" t="s">
        <v>314</v>
      </c>
      <c r="E61" t="s">
        <v>166</v>
      </c>
      <c r="G61" s="4">
        <v>800000</v>
      </c>
      <c r="H61" s="6">
        <f t="shared" si="1"/>
        <v>-800000</v>
      </c>
      <c r="I61" s="2" t="s">
        <v>336</v>
      </c>
      <c r="J61" t="str">
        <f t="shared" si="0"/>
        <v>2020_105210-12新疆通力阿克苏分公司转款2392-800000</v>
      </c>
      <c r="K61" t="str">
        <f>VLOOKUP(J61,[1]核算项目明细账!$B$1:$L$65536,11,0)</f>
        <v>阿分</v>
      </c>
    </row>
    <row r="62" spans="1:11" hidden="1" x14ac:dyDescent="0.4">
      <c r="A62" t="s">
        <v>165</v>
      </c>
      <c r="B62" t="s">
        <v>81</v>
      </c>
      <c r="C62" s="3">
        <v>52</v>
      </c>
      <c r="D62" s="10" t="s">
        <v>314</v>
      </c>
      <c r="E62" t="s">
        <v>167</v>
      </c>
      <c r="G62" s="4">
        <v>2000000</v>
      </c>
      <c r="H62" s="9">
        <f t="shared" si="1"/>
        <v>-2000000</v>
      </c>
      <c r="I62" s="2" t="s">
        <v>331</v>
      </c>
      <c r="J62" t="str">
        <f t="shared" si="0"/>
        <v>2020_105210-12阿克苏通力公司转款72392-2000000</v>
      </c>
      <c r="K62" t="str">
        <f>VLOOKUP(J62,[1]核算项目明细账!$B$1:$L$65536,11,0)</f>
        <v>阿通</v>
      </c>
    </row>
    <row r="63" spans="1:11" hidden="1" x14ac:dyDescent="0.4">
      <c r="A63" t="s">
        <v>165</v>
      </c>
      <c r="B63" t="s">
        <v>81</v>
      </c>
      <c r="C63" s="3">
        <v>61</v>
      </c>
      <c r="D63" s="10" t="s">
        <v>314</v>
      </c>
      <c r="E63" t="s">
        <v>168</v>
      </c>
      <c r="F63" s="4">
        <v>480000</v>
      </c>
      <c r="H63" s="6">
        <f t="shared" si="1"/>
        <v>480000</v>
      </c>
      <c r="I63" s="2" t="s">
        <v>335</v>
      </c>
      <c r="J63" t="str">
        <f t="shared" si="0"/>
        <v>2020_106110-14转款宝发农资480000</v>
      </c>
      <c r="K63" t="str">
        <f>VLOOKUP(J63,[1]核算项目明细账!$B$1:$L$65536,11,0)</f>
        <v>宝发</v>
      </c>
    </row>
    <row r="64" spans="1:11" hidden="1" x14ac:dyDescent="0.4">
      <c r="A64" t="s">
        <v>169</v>
      </c>
      <c r="B64" t="s">
        <v>81</v>
      </c>
      <c r="C64" s="3">
        <v>146</v>
      </c>
      <c r="D64" s="10" t="s">
        <v>314</v>
      </c>
      <c r="E64" t="s">
        <v>170</v>
      </c>
      <c r="G64" s="4">
        <v>6000000</v>
      </c>
      <c r="H64" s="9">
        <f t="shared" si="1"/>
        <v>-6000000</v>
      </c>
      <c r="I64" s="2" t="s">
        <v>331</v>
      </c>
      <c r="J64" t="str">
        <f t="shared" si="0"/>
        <v>2020_1014610-16阿克苏房产转款72392-6000000</v>
      </c>
      <c r="K64" t="str">
        <f>VLOOKUP(J64,[1]核算项目明细账!$B$1:$L$65536,11,0)</f>
        <v>阿通</v>
      </c>
    </row>
    <row r="65" spans="1:11" hidden="1" x14ac:dyDescent="0.4">
      <c r="A65" t="s">
        <v>171</v>
      </c>
      <c r="B65" t="s">
        <v>81</v>
      </c>
      <c r="C65" s="3">
        <v>222</v>
      </c>
      <c r="D65" s="10" t="s">
        <v>314</v>
      </c>
      <c r="E65" t="s">
        <v>172</v>
      </c>
      <c r="F65" s="5">
        <v>5000</v>
      </c>
      <c r="H65" s="6">
        <f t="shared" si="1"/>
        <v>5000</v>
      </c>
      <c r="I65" s="2" t="s">
        <v>323</v>
      </c>
      <c r="J65" t="str">
        <f t="shared" si="0"/>
        <v>2020_1022210-22发放9月工资5000</v>
      </c>
      <c r="K65" t="str">
        <f>VLOOKUP(J65,[1]核算项目明细账!$B$1:$L$65536,11,0)</f>
        <v>总公司</v>
      </c>
    </row>
    <row r="66" spans="1:11" hidden="1" x14ac:dyDescent="0.4">
      <c r="A66" t="s">
        <v>171</v>
      </c>
      <c r="B66" t="s">
        <v>81</v>
      </c>
      <c r="C66" s="3">
        <v>227</v>
      </c>
      <c r="D66" s="10" t="s">
        <v>314</v>
      </c>
      <c r="E66" t="s">
        <v>173</v>
      </c>
      <c r="F66" s="4">
        <v>1100000</v>
      </c>
      <c r="H66" s="9">
        <f t="shared" si="1"/>
        <v>1100000</v>
      </c>
      <c r="I66" s="2" t="s">
        <v>331</v>
      </c>
      <c r="J66" t="str">
        <f t="shared" si="0"/>
        <v>2020_1022710-26库尔勒银行72392转款阿克苏通力1100000</v>
      </c>
      <c r="K66" t="str">
        <f>VLOOKUP(J66,[1]核算项目明细账!$B$1:$L$65536,11,0)</f>
        <v>阿通</v>
      </c>
    </row>
    <row r="67" spans="1:11" hidden="1" x14ac:dyDescent="0.4">
      <c r="A67" t="s">
        <v>171</v>
      </c>
      <c r="B67" t="s">
        <v>81</v>
      </c>
      <c r="C67" s="3">
        <v>228</v>
      </c>
      <c r="D67" s="10" t="s">
        <v>314</v>
      </c>
      <c r="E67" t="s">
        <v>174</v>
      </c>
      <c r="F67" s="4">
        <v>220000</v>
      </c>
      <c r="H67" s="6">
        <f t="shared" ref="H67:H130" si="2">F67-G67</f>
        <v>220000</v>
      </c>
      <c r="I67" s="2" t="s">
        <v>335</v>
      </c>
      <c r="J67" t="str">
        <f t="shared" ref="J67:J130" si="3">YEAR(A67)&amp;"_"&amp;MONTH(A67)&amp;C67&amp;E67&amp;H67</f>
        <v>2020_1022810-27库尔勒银行72392转款宝发农资220000</v>
      </c>
      <c r="K67" t="str">
        <f>VLOOKUP(J67,[1]核算项目明细账!$B$1:$L$65536,11,0)</f>
        <v>宝发</v>
      </c>
    </row>
    <row r="68" spans="1:11" hidden="1" x14ac:dyDescent="0.4">
      <c r="A68" t="s">
        <v>171</v>
      </c>
      <c r="B68" t="s">
        <v>81</v>
      </c>
      <c r="C68" s="3">
        <v>229</v>
      </c>
      <c r="D68" s="10" t="s">
        <v>314</v>
      </c>
      <c r="E68" t="s">
        <v>175</v>
      </c>
      <c r="F68" s="4">
        <v>350000</v>
      </c>
      <c r="H68" s="9">
        <f t="shared" si="2"/>
        <v>350000</v>
      </c>
      <c r="I68" s="2" t="s">
        <v>310</v>
      </c>
      <c r="J68" t="str">
        <f t="shared" si="3"/>
        <v>2020_1022910-28库尔勒银行72392转款通力房产公司350000</v>
      </c>
      <c r="K68" t="str">
        <f>VLOOKUP(J68,[1]核算项目明细账!$B$1:$L$65536,11,0)</f>
        <v>总公司</v>
      </c>
    </row>
    <row r="69" spans="1:11" hidden="1" x14ac:dyDescent="0.4">
      <c r="A69" t="s">
        <v>176</v>
      </c>
      <c r="B69" t="s">
        <v>81</v>
      </c>
      <c r="C69" s="3">
        <v>252</v>
      </c>
      <c r="D69" s="10" t="s">
        <v>314</v>
      </c>
      <c r="E69" t="s">
        <v>177</v>
      </c>
      <c r="F69" s="4">
        <v>-1000</v>
      </c>
      <c r="H69" s="6">
        <f t="shared" si="2"/>
        <v>-1000</v>
      </c>
      <c r="I69" s="2" t="s">
        <v>72</v>
      </c>
      <c r="J69" t="str">
        <f t="shared" si="3"/>
        <v>2020_1025210-31调3月101#凭证发放1月工资记账错误-1000</v>
      </c>
      <c r="K69" t="str">
        <f>VLOOKUP(J69,[1]核算项目明细账!$B$1:$L$65536,11,0)</f>
        <v>总公司</v>
      </c>
    </row>
    <row r="70" spans="1:11" hidden="1" x14ac:dyDescent="0.4">
      <c r="A70" t="s">
        <v>176</v>
      </c>
      <c r="B70" t="s">
        <v>81</v>
      </c>
      <c r="C70" s="3">
        <v>252</v>
      </c>
      <c r="D70" s="10" t="s">
        <v>314</v>
      </c>
      <c r="E70" t="s">
        <v>177</v>
      </c>
      <c r="F70" s="4">
        <v>5000</v>
      </c>
      <c r="H70" s="6">
        <f t="shared" si="2"/>
        <v>5000</v>
      </c>
      <c r="I70" s="2" t="s">
        <v>310</v>
      </c>
      <c r="J70" t="str">
        <f t="shared" si="3"/>
        <v>2020_1025210-31调3月101#凭证发放1月工资记账错误5000</v>
      </c>
      <c r="K70" t="str">
        <f>VLOOKUP(J70,[1]核算项目明细账!$B$1:$L$65536,11,0)</f>
        <v>总公司</v>
      </c>
    </row>
    <row r="71" spans="1:11" x14ac:dyDescent="0.4">
      <c r="A71" t="s">
        <v>178</v>
      </c>
      <c r="B71" t="s">
        <v>81</v>
      </c>
      <c r="C71" s="3">
        <v>42</v>
      </c>
      <c r="D71" s="10" t="s">
        <v>314</v>
      </c>
      <c r="E71" t="s">
        <v>179</v>
      </c>
      <c r="F71" s="4">
        <v>120000</v>
      </c>
      <c r="H71" s="9">
        <f t="shared" si="2"/>
        <v>120000</v>
      </c>
      <c r="I71" s="2" t="s">
        <v>332</v>
      </c>
      <c r="J71" t="str">
        <f t="shared" si="3"/>
        <v>2020_114211-06代总公司支付盈科法律服务费120000</v>
      </c>
      <c r="K71" t="str">
        <f>VLOOKUP(J71,[1]核算项目明细账!$B$1:$L$65536,11,0)</f>
        <v>总公司</v>
      </c>
    </row>
    <row r="72" spans="1:11" hidden="1" x14ac:dyDescent="0.4">
      <c r="A72" t="s">
        <v>178</v>
      </c>
      <c r="B72" t="s">
        <v>81</v>
      </c>
      <c r="C72" s="3">
        <v>47</v>
      </c>
      <c r="D72" s="10" t="s">
        <v>314</v>
      </c>
      <c r="E72" t="s">
        <v>180</v>
      </c>
      <c r="F72" s="4">
        <v>1200000</v>
      </c>
      <c r="H72" s="9">
        <f t="shared" si="2"/>
        <v>1200000</v>
      </c>
      <c r="I72" s="2" t="s">
        <v>331</v>
      </c>
      <c r="J72" t="str">
        <f t="shared" si="3"/>
        <v>2020_114711-5库尔勒农商行转款阿克苏通力1200000</v>
      </c>
      <c r="K72" t="str">
        <f>VLOOKUP(J72,[1]核算项目明细账!$B$1:$L$65536,11,0)</f>
        <v>阿通</v>
      </c>
    </row>
    <row r="73" spans="1:11" hidden="1" x14ac:dyDescent="0.4">
      <c r="A73" t="s">
        <v>181</v>
      </c>
      <c r="B73" t="s">
        <v>81</v>
      </c>
      <c r="C73" s="3">
        <v>83</v>
      </c>
      <c r="D73" s="10" t="s">
        <v>314</v>
      </c>
      <c r="E73" t="s">
        <v>182</v>
      </c>
      <c r="F73" s="4">
        <v>24000</v>
      </c>
      <c r="H73" s="6">
        <f t="shared" si="2"/>
        <v>24000</v>
      </c>
      <c r="I73" s="2" t="s">
        <v>335</v>
      </c>
      <c r="J73" t="str">
        <f t="shared" si="3"/>
        <v>2020_118311-12付宝发借款24000</v>
      </c>
      <c r="K73" t="str">
        <f>VLOOKUP(J73,[1]核算项目明细账!$B$1:$L$65536,11,0)</f>
        <v>宝发</v>
      </c>
    </row>
    <row r="74" spans="1:11" hidden="1" x14ac:dyDescent="0.4">
      <c r="A74" t="s">
        <v>183</v>
      </c>
      <c r="B74" t="s">
        <v>81</v>
      </c>
      <c r="C74" s="3">
        <v>186</v>
      </c>
      <c r="D74" s="10" t="s">
        <v>314</v>
      </c>
      <c r="E74" t="s">
        <v>29</v>
      </c>
      <c r="F74" s="5">
        <v>5000</v>
      </c>
      <c r="H74" s="6">
        <f t="shared" si="2"/>
        <v>5000</v>
      </c>
      <c r="I74" s="2" t="s">
        <v>323</v>
      </c>
      <c r="J74" t="str">
        <f t="shared" si="3"/>
        <v>2020_1118611-10发放10月工资5000</v>
      </c>
      <c r="K74" t="str">
        <f>VLOOKUP(J74,[1]核算项目明细账!$B$1:$L$65536,11,0)</f>
        <v>总公司</v>
      </c>
    </row>
    <row r="75" spans="1:11" hidden="1" x14ac:dyDescent="0.4">
      <c r="A75" t="s">
        <v>184</v>
      </c>
      <c r="B75" t="s">
        <v>81</v>
      </c>
      <c r="C75" s="3">
        <v>167</v>
      </c>
      <c r="D75" s="10" t="s">
        <v>314</v>
      </c>
      <c r="E75" t="s">
        <v>185</v>
      </c>
      <c r="F75" s="4">
        <v>1000000</v>
      </c>
      <c r="H75" s="9">
        <f t="shared" si="2"/>
        <v>1000000</v>
      </c>
      <c r="I75" s="2" t="s">
        <v>310</v>
      </c>
      <c r="J75" t="str">
        <f t="shared" si="3"/>
        <v>2020_1216712-15农商2813转款总公司1000000</v>
      </c>
      <c r="K75" t="str">
        <f>VLOOKUP(J75,[1]核算项目明细账!$B$1:$L$65536,11,0)</f>
        <v>总公司</v>
      </c>
    </row>
    <row r="76" spans="1:11" hidden="1" x14ac:dyDescent="0.4">
      <c r="A76" t="s">
        <v>184</v>
      </c>
      <c r="B76" t="s">
        <v>81</v>
      </c>
      <c r="C76" s="3">
        <v>169</v>
      </c>
      <c r="D76" s="10" t="s">
        <v>314</v>
      </c>
      <c r="E76" t="s">
        <v>186</v>
      </c>
      <c r="F76" s="4">
        <v>80000</v>
      </c>
      <c r="H76" s="6">
        <f t="shared" si="2"/>
        <v>80000</v>
      </c>
      <c r="I76" s="2" t="s">
        <v>335</v>
      </c>
      <c r="J76" t="str">
        <f t="shared" si="3"/>
        <v>2020_1216912-15转款宝发农资80000</v>
      </c>
      <c r="K76" t="str">
        <f>VLOOKUP(J76,[1]核算项目明细账!$B$1:$L$65536,11,0)</f>
        <v>宝发</v>
      </c>
    </row>
    <row r="77" spans="1:11" hidden="1" x14ac:dyDescent="0.4">
      <c r="A77" t="s">
        <v>187</v>
      </c>
      <c r="B77" t="s">
        <v>81</v>
      </c>
      <c r="C77" s="3">
        <v>174</v>
      </c>
      <c r="D77" s="10" t="s">
        <v>314</v>
      </c>
      <c r="E77" t="s">
        <v>188</v>
      </c>
      <c r="F77" s="4">
        <v>60000</v>
      </c>
      <c r="H77" s="6">
        <f t="shared" si="2"/>
        <v>60000</v>
      </c>
      <c r="I77" s="2" t="s">
        <v>310</v>
      </c>
      <c r="J77" t="str">
        <f t="shared" si="3"/>
        <v>2020_1217412-15转款许露丹、许敏、许翠玲（2020年度工资）60000</v>
      </c>
      <c r="K77" t="str">
        <f>VLOOKUP(J77,[1]核算项目明细账!$B$1:$L$65536,11,0)</f>
        <v>总公司</v>
      </c>
    </row>
    <row r="78" spans="1:11" hidden="1" x14ac:dyDescent="0.4">
      <c r="A78" t="s">
        <v>189</v>
      </c>
      <c r="B78" t="s">
        <v>81</v>
      </c>
      <c r="C78" s="3">
        <v>215</v>
      </c>
      <c r="D78" s="10" t="s">
        <v>314</v>
      </c>
      <c r="E78" t="s">
        <v>190</v>
      </c>
      <c r="F78" s="5">
        <v>5000</v>
      </c>
      <c r="H78" s="6">
        <f t="shared" si="2"/>
        <v>5000</v>
      </c>
      <c r="I78" s="2" t="s">
        <v>323</v>
      </c>
      <c r="J78" t="str">
        <f t="shared" si="3"/>
        <v>2020_1221512-21计提发放11月工资5000</v>
      </c>
      <c r="K78" t="str">
        <f>VLOOKUP(J78,[1]核算项目明细账!$B$1:$L$65536,11,0)</f>
        <v>总公司</v>
      </c>
    </row>
    <row r="79" spans="1:11" hidden="1" x14ac:dyDescent="0.4">
      <c r="A79" t="s">
        <v>191</v>
      </c>
      <c r="B79" t="s">
        <v>81</v>
      </c>
      <c r="C79" s="3">
        <v>231</v>
      </c>
      <c r="D79" s="10" t="s">
        <v>314</v>
      </c>
      <c r="E79" t="s">
        <v>192</v>
      </c>
      <c r="G79" s="4">
        <v>10000000</v>
      </c>
      <c r="H79" s="6">
        <f t="shared" si="2"/>
        <v>-10000000</v>
      </c>
      <c r="I79" s="2" t="s">
        <v>335</v>
      </c>
      <c r="J79" t="str">
        <f t="shared" si="3"/>
        <v>2020_1223112-23宝发农资转款库尔勒银行72392-10000000</v>
      </c>
      <c r="K79" t="str">
        <f>VLOOKUP(J79,[1]核算项目明细账!$B$1:$L$65536,11,0)</f>
        <v>宝发</v>
      </c>
    </row>
    <row r="80" spans="1:11" hidden="1" x14ac:dyDescent="0.4">
      <c r="A80" t="s">
        <v>193</v>
      </c>
      <c r="B80" t="s">
        <v>81</v>
      </c>
      <c r="C80" s="3">
        <v>346</v>
      </c>
      <c r="D80" s="10" t="s">
        <v>314</v>
      </c>
      <c r="E80" t="s">
        <v>194</v>
      </c>
      <c r="F80" s="4">
        <v>3750000</v>
      </c>
      <c r="H80" s="9">
        <f t="shared" si="2"/>
        <v>3750000</v>
      </c>
      <c r="I80" s="2" t="s">
        <v>310</v>
      </c>
      <c r="J80" t="str">
        <f t="shared" si="3"/>
        <v>2020_1234612-8农商转通力房产3750000</v>
      </c>
      <c r="K80" t="str">
        <f>VLOOKUP(J80,[1]核算项目明细账!$B$1:$L$65536,11,0)</f>
        <v>总公司</v>
      </c>
    </row>
    <row r="81" spans="1:11" hidden="1" x14ac:dyDescent="0.4">
      <c r="A81" t="s">
        <v>193</v>
      </c>
      <c r="B81" t="s">
        <v>81</v>
      </c>
      <c r="C81" s="3">
        <v>347</v>
      </c>
      <c r="D81" s="10" t="s">
        <v>314</v>
      </c>
      <c r="E81" t="s">
        <v>195</v>
      </c>
      <c r="F81" s="4">
        <v>4000000</v>
      </c>
      <c r="H81" s="6">
        <f t="shared" si="2"/>
        <v>4000000</v>
      </c>
      <c r="I81" s="2" t="s">
        <v>335</v>
      </c>
      <c r="J81" t="str">
        <f t="shared" si="3"/>
        <v>2020_1234712-18农商转款宝发4000000</v>
      </c>
      <c r="K81" t="str">
        <f>VLOOKUP(J81,[1]核算项目明细账!$B$1:$L$65536,11,0)</f>
        <v>宝发</v>
      </c>
    </row>
    <row r="82" spans="1:11" hidden="1" x14ac:dyDescent="0.4">
      <c r="A82" t="s">
        <v>193</v>
      </c>
      <c r="B82" t="s">
        <v>81</v>
      </c>
      <c r="C82" s="3">
        <v>348</v>
      </c>
      <c r="D82" s="10" t="s">
        <v>314</v>
      </c>
      <c r="E82" t="s">
        <v>196</v>
      </c>
      <c r="F82" s="4">
        <v>2000000</v>
      </c>
      <c r="H82" s="9">
        <f t="shared" si="2"/>
        <v>2000000</v>
      </c>
      <c r="I82" s="2" t="s">
        <v>310</v>
      </c>
      <c r="J82" t="str">
        <f t="shared" si="3"/>
        <v>2020_1234812-8转通力2000000</v>
      </c>
      <c r="K82" t="str">
        <f>VLOOKUP(J82,[1]核算项目明细账!$B$1:$L$65536,11,0)</f>
        <v>总公司</v>
      </c>
    </row>
    <row r="83" spans="1:11" hidden="1" x14ac:dyDescent="0.4">
      <c r="A83" t="s">
        <v>193</v>
      </c>
      <c r="B83" t="s">
        <v>81</v>
      </c>
      <c r="C83" s="3">
        <v>349</v>
      </c>
      <c r="D83" s="10" t="s">
        <v>314</v>
      </c>
      <c r="E83" t="s">
        <v>197</v>
      </c>
      <c r="F83" s="4">
        <v>11000000</v>
      </c>
      <c r="H83" s="6">
        <f t="shared" si="2"/>
        <v>11000000</v>
      </c>
      <c r="I83" s="2" t="s">
        <v>335</v>
      </c>
      <c r="J83" t="str">
        <f t="shared" si="3"/>
        <v>2020_1234912-18转宝发11000000</v>
      </c>
      <c r="K83" t="str">
        <f>VLOOKUP(J83,[1]核算项目明细账!$B$1:$L$65536,11,0)</f>
        <v>宝发</v>
      </c>
    </row>
    <row r="84" spans="1:11" hidden="1" x14ac:dyDescent="0.4">
      <c r="A84" t="s">
        <v>198</v>
      </c>
      <c r="B84" t="s">
        <v>81</v>
      </c>
      <c r="C84" s="3">
        <v>37</v>
      </c>
      <c r="D84" s="10" t="s">
        <v>314</v>
      </c>
      <c r="E84" t="s">
        <v>199</v>
      </c>
      <c r="F84" s="4">
        <v>80000</v>
      </c>
      <c r="H84" s="6">
        <f t="shared" si="2"/>
        <v>80000</v>
      </c>
      <c r="I84" s="2" t="s">
        <v>335</v>
      </c>
      <c r="J84" t="str">
        <f t="shared" si="3"/>
        <v>2021_1371-8转款宝发80000</v>
      </c>
      <c r="K84" t="str">
        <f>VLOOKUP(J84,[1]核算项目明细账!$B$1:$L$65536,11,0)</f>
        <v>宝发</v>
      </c>
    </row>
    <row r="85" spans="1:11" hidden="1" x14ac:dyDescent="0.4">
      <c r="A85" t="s">
        <v>200</v>
      </c>
      <c r="B85" t="s">
        <v>81</v>
      </c>
      <c r="C85" s="3">
        <v>50</v>
      </c>
      <c r="D85" s="10" t="s">
        <v>314</v>
      </c>
      <c r="E85" t="s">
        <v>201</v>
      </c>
      <c r="F85" s="4">
        <v>30000</v>
      </c>
      <c r="H85" s="6">
        <f t="shared" si="2"/>
        <v>30000</v>
      </c>
      <c r="I85" s="2" t="s">
        <v>335</v>
      </c>
      <c r="J85" t="str">
        <f t="shared" si="3"/>
        <v>2021_1501-11转款宝发30000</v>
      </c>
      <c r="K85" t="str">
        <f>VLOOKUP(J85,[1]核算项目明细账!$B$1:$L$65536,11,0)</f>
        <v>宝发</v>
      </c>
    </row>
    <row r="86" spans="1:11" hidden="1" x14ac:dyDescent="0.4">
      <c r="A86" t="s">
        <v>202</v>
      </c>
      <c r="B86" t="s">
        <v>81</v>
      </c>
      <c r="C86" s="3">
        <v>110</v>
      </c>
      <c r="D86" s="10" t="s">
        <v>314</v>
      </c>
      <c r="E86" t="s">
        <v>203</v>
      </c>
      <c r="F86" s="5">
        <v>8800000</v>
      </c>
      <c r="G86" s="1"/>
      <c r="H86" s="9">
        <f t="shared" si="2"/>
        <v>8800000</v>
      </c>
      <c r="I86" s="2" t="s">
        <v>310</v>
      </c>
      <c r="J86" t="str">
        <f t="shared" si="3"/>
        <v>2021_11101-18库尔勒银行72392转款总公司8800000</v>
      </c>
      <c r="K86" t="str">
        <f>VLOOKUP(J86,[1]核算项目明细账!$B$1:$L$65536,11,0)</f>
        <v>总公司</v>
      </c>
    </row>
    <row r="87" spans="1:11" hidden="1" x14ac:dyDescent="0.4">
      <c r="A87" t="s">
        <v>204</v>
      </c>
      <c r="B87" t="s">
        <v>81</v>
      </c>
      <c r="C87" s="3">
        <v>140</v>
      </c>
      <c r="D87" s="10" t="s">
        <v>314</v>
      </c>
      <c r="E87" t="s">
        <v>205</v>
      </c>
      <c r="F87" s="5">
        <v>6300000</v>
      </c>
      <c r="G87" s="1"/>
      <c r="H87" s="9">
        <f t="shared" si="2"/>
        <v>6300000</v>
      </c>
      <c r="I87" s="2" t="s">
        <v>310</v>
      </c>
      <c r="J87" t="str">
        <f t="shared" si="3"/>
        <v>2021_11401-19库尔勒银行72392转款总公司6300000</v>
      </c>
      <c r="K87" t="str">
        <f>VLOOKUP(J87,[1]核算项目明细账!$B$1:$L$65536,11,0)</f>
        <v>总公司</v>
      </c>
    </row>
    <row r="88" spans="1:11" hidden="1" x14ac:dyDescent="0.4">
      <c r="A88" t="s">
        <v>204</v>
      </c>
      <c r="B88" t="s">
        <v>81</v>
      </c>
      <c r="C88" s="3">
        <v>151</v>
      </c>
      <c r="D88" s="10" t="s">
        <v>314</v>
      </c>
      <c r="E88" t="s">
        <v>206</v>
      </c>
      <c r="F88" s="5">
        <v>5000</v>
      </c>
      <c r="H88" s="6">
        <f t="shared" si="2"/>
        <v>5000</v>
      </c>
      <c r="I88" s="2" t="s">
        <v>323</v>
      </c>
      <c r="J88" t="str">
        <f t="shared" si="3"/>
        <v>2021_11511-18发放12月工资5000</v>
      </c>
      <c r="K88" t="str">
        <f>VLOOKUP(J88,[1]核算项目明细账!$B$1:$L$65536,11,0)</f>
        <v>总公司</v>
      </c>
    </row>
    <row r="89" spans="1:11" hidden="1" x14ac:dyDescent="0.4">
      <c r="A89" t="s">
        <v>207</v>
      </c>
      <c r="B89" t="s">
        <v>81</v>
      </c>
      <c r="C89" s="3">
        <v>188</v>
      </c>
      <c r="D89" s="10" t="s">
        <v>314</v>
      </c>
      <c r="E89" t="s">
        <v>208</v>
      </c>
      <c r="F89" s="1"/>
      <c r="G89" s="5">
        <v>150000</v>
      </c>
      <c r="H89" s="9">
        <f t="shared" si="2"/>
        <v>-150000</v>
      </c>
      <c r="I89" s="2" t="s">
        <v>310</v>
      </c>
      <c r="J89" t="str">
        <f t="shared" si="3"/>
        <v>2021_11881-28通力房产（总公司）转款农商2813-150000</v>
      </c>
      <c r="K89" t="str">
        <f>VLOOKUP(J89,[1]核算项目明细账!$B$1:$L$65536,11,0)</f>
        <v>总公司</v>
      </c>
    </row>
    <row r="90" spans="1:11" hidden="1" x14ac:dyDescent="0.4">
      <c r="A90" t="s">
        <v>209</v>
      </c>
      <c r="B90" t="s">
        <v>81</v>
      </c>
      <c r="C90" s="3">
        <v>46</v>
      </c>
      <c r="D90" s="10" t="s">
        <v>314</v>
      </c>
      <c r="E90" t="s">
        <v>210</v>
      </c>
      <c r="F90" s="4">
        <v>4500000</v>
      </c>
      <c r="H90" s="6">
        <f t="shared" si="2"/>
        <v>4500000</v>
      </c>
      <c r="I90" s="2" t="s">
        <v>335</v>
      </c>
      <c r="J90" t="str">
        <f t="shared" si="3"/>
        <v>2021_2462-4库尔勒银行转款宝发4500000</v>
      </c>
      <c r="K90" t="str">
        <f>VLOOKUP(J90,[1]核算项目明细账!$B$1:$L$65536,11,0)</f>
        <v>宝发</v>
      </c>
    </row>
    <row r="91" spans="1:11" hidden="1" x14ac:dyDescent="0.4">
      <c r="A91" t="s">
        <v>209</v>
      </c>
      <c r="B91" t="s">
        <v>81</v>
      </c>
      <c r="C91" s="3">
        <v>57</v>
      </c>
      <c r="D91" s="10" t="s">
        <v>314</v>
      </c>
      <c r="E91" t="s">
        <v>211</v>
      </c>
      <c r="F91" s="5">
        <v>10000</v>
      </c>
      <c r="H91" s="6">
        <f t="shared" si="2"/>
        <v>10000</v>
      </c>
      <c r="I91" s="2" t="s">
        <v>323</v>
      </c>
      <c r="J91" t="str">
        <f t="shared" si="3"/>
        <v>2021_257计提发放1-2月工资代扣社保及个税10000</v>
      </c>
      <c r="K91" t="str">
        <f>VLOOKUP(J91,[1]核算项目明细账!$B$1:$L$65536,11,0)</f>
        <v>总公司</v>
      </c>
    </row>
    <row r="92" spans="1:11" hidden="1" x14ac:dyDescent="0.4">
      <c r="A92" t="s">
        <v>212</v>
      </c>
      <c r="B92" t="s">
        <v>81</v>
      </c>
      <c r="C92" s="3">
        <v>68</v>
      </c>
      <c r="D92" s="10" t="s">
        <v>314</v>
      </c>
      <c r="E92" t="s">
        <v>213</v>
      </c>
      <c r="G92" s="4">
        <v>3000000</v>
      </c>
      <c r="H92" s="6">
        <f t="shared" si="2"/>
        <v>-3000000</v>
      </c>
      <c r="I92" s="2" t="s">
        <v>335</v>
      </c>
      <c r="J92" t="str">
        <f t="shared" si="3"/>
        <v>2021_2682-8宝发转库尔勒银行72392-3000000</v>
      </c>
      <c r="K92" t="str">
        <f>VLOOKUP(J92,[1]核算项目明细账!$B$1:$L$65536,11,0)</f>
        <v>宝发</v>
      </c>
    </row>
    <row r="93" spans="1:11" hidden="1" x14ac:dyDescent="0.4">
      <c r="A93" t="s">
        <v>212</v>
      </c>
      <c r="B93" t="s">
        <v>81</v>
      </c>
      <c r="C93" s="3">
        <v>105</v>
      </c>
      <c r="D93" s="10" t="s">
        <v>314</v>
      </c>
      <c r="E93" t="s">
        <v>214</v>
      </c>
      <c r="F93" s="1"/>
      <c r="G93" s="5">
        <v>1000000</v>
      </c>
      <c r="H93" s="9">
        <f t="shared" si="2"/>
        <v>-1000000</v>
      </c>
      <c r="I93" s="2" t="s">
        <v>310</v>
      </c>
      <c r="J93" t="str">
        <f t="shared" si="3"/>
        <v>2021_21052-8总公司转款库尔勒银行72392-1000000</v>
      </c>
      <c r="K93" t="str">
        <f>VLOOKUP(J93,[1]核算项目明细账!$B$1:$L$65536,11,0)</f>
        <v>总公司</v>
      </c>
    </row>
    <row r="94" spans="1:11" hidden="1" x14ac:dyDescent="0.4">
      <c r="A94" t="s">
        <v>215</v>
      </c>
      <c r="B94" t="s">
        <v>81</v>
      </c>
      <c r="C94" s="3">
        <v>48</v>
      </c>
      <c r="D94" s="10" t="s">
        <v>314</v>
      </c>
      <c r="E94" t="s">
        <v>216</v>
      </c>
      <c r="G94" s="4">
        <v>7000000</v>
      </c>
      <c r="H94" s="6">
        <f t="shared" si="2"/>
        <v>-7000000</v>
      </c>
      <c r="I94" s="2" t="s">
        <v>335</v>
      </c>
      <c r="J94" t="str">
        <f t="shared" si="3"/>
        <v>2021_3483-9宝发农资转款农商2813-7000000</v>
      </c>
      <c r="K94" t="str">
        <f>VLOOKUP(J94,[1]核算项目明细账!$B$1:$L$65536,11,0)</f>
        <v>宝发</v>
      </c>
    </row>
    <row r="95" spans="1:11" hidden="1" x14ac:dyDescent="0.4">
      <c r="A95" t="s">
        <v>215</v>
      </c>
      <c r="B95" t="s">
        <v>81</v>
      </c>
      <c r="C95" s="3">
        <v>60</v>
      </c>
      <c r="D95" s="10" t="s">
        <v>314</v>
      </c>
      <c r="E95" t="s">
        <v>217</v>
      </c>
      <c r="F95" s="4">
        <v>100000</v>
      </c>
      <c r="H95" s="6">
        <f t="shared" si="2"/>
        <v>100000</v>
      </c>
      <c r="I95" s="2" t="s">
        <v>335</v>
      </c>
      <c r="J95" t="str">
        <f t="shared" si="3"/>
        <v>2021_3603-10农商2813转款宝发100000</v>
      </c>
      <c r="K95" t="str">
        <f>VLOOKUP(J95,[1]核算项目明细账!$B$1:$L$65536,11,0)</f>
        <v>宝发</v>
      </c>
    </row>
    <row r="96" spans="1:11" hidden="1" x14ac:dyDescent="0.4">
      <c r="A96" t="s">
        <v>215</v>
      </c>
      <c r="B96" t="s">
        <v>81</v>
      </c>
      <c r="C96" s="3">
        <v>64</v>
      </c>
      <c r="D96" s="10" t="s">
        <v>314</v>
      </c>
      <c r="E96" t="s">
        <v>218</v>
      </c>
      <c r="F96" s="4">
        <v>225416.69</v>
      </c>
      <c r="H96" s="15">
        <f t="shared" si="2"/>
        <v>225416.69</v>
      </c>
      <c r="I96" s="2" t="s">
        <v>310</v>
      </c>
      <c r="J96" t="str">
        <f t="shared" si="3"/>
        <v>2021_3643-10农商2813转款总公司225416.69</v>
      </c>
      <c r="K96" t="str">
        <f>VLOOKUP(J96,[1]核算项目明细账!$B$1:$L$65536,11,0)</f>
        <v>总公司</v>
      </c>
    </row>
    <row r="97" spans="1:11" hidden="1" x14ac:dyDescent="0.4">
      <c r="A97" t="s">
        <v>219</v>
      </c>
      <c r="B97" t="s">
        <v>81</v>
      </c>
      <c r="C97" s="3">
        <v>129</v>
      </c>
      <c r="D97" s="10" t="s">
        <v>314</v>
      </c>
      <c r="E97" t="s">
        <v>220</v>
      </c>
      <c r="F97" s="4">
        <v>88900.5</v>
      </c>
      <c r="H97" s="6">
        <f t="shared" si="2"/>
        <v>88900.5</v>
      </c>
      <c r="I97" s="2" t="s">
        <v>335</v>
      </c>
      <c r="J97" t="str">
        <f t="shared" si="3"/>
        <v>2021_31293-19库尔勒银行2813转款宝发88900.5</v>
      </c>
      <c r="K97" t="str">
        <f>VLOOKUP(J97,[1]核算项目明细账!$B$1:$L$65536,11,0)</f>
        <v>宝发</v>
      </c>
    </row>
    <row r="98" spans="1:11" hidden="1" x14ac:dyDescent="0.4">
      <c r="A98" t="s">
        <v>221</v>
      </c>
      <c r="B98" t="s">
        <v>81</v>
      </c>
      <c r="C98" s="3">
        <v>206</v>
      </c>
      <c r="D98" s="10" t="s">
        <v>314</v>
      </c>
      <c r="E98" t="s">
        <v>222</v>
      </c>
      <c r="F98" s="4">
        <v>3510000</v>
      </c>
      <c r="H98" s="6">
        <f t="shared" si="2"/>
        <v>3510000</v>
      </c>
      <c r="I98" s="2" t="s">
        <v>335</v>
      </c>
      <c r="J98" t="str">
        <f t="shared" si="3"/>
        <v>2021_32063-30农商2813转款宝发3510000</v>
      </c>
      <c r="K98" t="str">
        <f>VLOOKUP(J98,[1]核算项目明细账!$B$1:$L$65536,11,0)</f>
        <v>宝发</v>
      </c>
    </row>
    <row r="99" spans="1:11" hidden="1" x14ac:dyDescent="0.4">
      <c r="A99" t="s">
        <v>223</v>
      </c>
      <c r="B99" t="s">
        <v>81</v>
      </c>
      <c r="C99" s="3">
        <v>33</v>
      </c>
      <c r="D99" s="10" t="s">
        <v>314</v>
      </c>
      <c r="E99" t="s">
        <v>224</v>
      </c>
      <c r="G99" s="4">
        <v>3000000</v>
      </c>
      <c r="H99" s="6">
        <f t="shared" si="2"/>
        <v>-3000000</v>
      </c>
      <c r="I99" s="2" t="s">
        <v>335</v>
      </c>
      <c r="J99" t="str">
        <f t="shared" si="3"/>
        <v>2021_4334-7宝发农资转款农商2813-3000000</v>
      </c>
      <c r="K99" t="str">
        <f>VLOOKUP(J99,[1]核算项目明细账!$B$1:$L$65536,11,0)</f>
        <v>宝发</v>
      </c>
    </row>
    <row r="100" spans="1:11" hidden="1" x14ac:dyDescent="0.4">
      <c r="A100" t="s">
        <v>223</v>
      </c>
      <c r="B100" t="s">
        <v>81</v>
      </c>
      <c r="C100" s="3">
        <v>36</v>
      </c>
      <c r="D100" s="10" t="s">
        <v>314</v>
      </c>
      <c r="E100" t="s">
        <v>225</v>
      </c>
      <c r="F100" s="4">
        <v>80000</v>
      </c>
      <c r="H100" s="6">
        <f t="shared" si="2"/>
        <v>80000</v>
      </c>
      <c r="I100" s="2" t="s">
        <v>335</v>
      </c>
      <c r="J100" t="str">
        <f t="shared" si="3"/>
        <v>2021_4364-7农商2813转款宝发80000</v>
      </c>
      <c r="K100" t="str">
        <f>VLOOKUP(J100,[1]核算项目明细账!$B$1:$L$65536,11,0)</f>
        <v>宝发</v>
      </c>
    </row>
    <row r="101" spans="1:11" hidden="1" x14ac:dyDescent="0.4">
      <c r="A101" t="s">
        <v>226</v>
      </c>
      <c r="B101" t="s">
        <v>81</v>
      </c>
      <c r="C101" s="3">
        <v>56</v>
      </c>
      <c r="D101" s="10" t="s">
        <v>314</v>
      </c>
      <c r="E101" t="s">
        <v>227</v>
      </c>
      <c r="F101" s="4">
        <v>50000</v>
      </c>
      <c r="H101" s="6">
        <f t="shared" si="2"/>
        <v>50000</v>
      </c>
      <c r="I101" s="2" t="s">
        <v>335</v>
      </c>
      <c r="J101" t="str">
        <f t="shared" si="3"/>
        <v>2021_4564-9农商2813转款宝发50000</v>
      </c>
      <c r="K101" t="str">
        <f>VLOOKUP(J101,[1]核算项目明细账!$B$1:$L$65536,11,0)</f>
        <v>宝发</v>
      </c>
    </row>
    <row r="102" spans="1:11" hidden="1" x14ac:dyDescent="0.4">
      <c r="A102" t="s">
        <v>228</v>
      </c>
      <c r="B102" t="s">
        <v>81</v>
      </c>
      <c r="C102" s="3">
        <v>68</v>
      </c>
      <c r="D102" s="10" t="s">
        <v>314</v>
      </c>
      <c r="E102" t="s">
        <v>229</v>
      </c>
      <c r="F102" s="4">
        <v>440000</v>
      </c>
      <c r="H102" s="6">
        <f t="shared" si="2"/>
        <v>440000</v>
      </c>
      <c r="I102" s="2" t="s">
        <v>335</v>
      </c>
      <c r="J102" t="str">
        <f t="shared" si="3"/>
        <v>2021_4684-12农商2813转款宝发440000</v>
      </c>
      <c r="K102" t="str">
        <f>VLOOKUP(J102,[1]核算项目明细账!$B$1:$L$65536,11,0)</f>
        <v>宝发</v>
      </c>
    </row>
    <row r="103" spans="1:11" hidden="1" x14ac:dyDescent="0.4">
      <c r="A103" t="s">
        <v>230</v>
      </c>
      <c r="B103" t="s">
        <v>81</v>
      </c>
      <c r="C103" s="3">
        <v>118</v>
      </c>
      <c r="D103" s="10" t="s">
        <v>314</v>
      </c>
      <c r="E103" t="s">
        <v>231</v>
      </c>
      <c r="F103" s="5">
        <v>5000</v>
      </c>
      <c r="H103" s="6">
        <f t="shared" si="2"/>
        <v>5000</v>
      </c>
      <c r="I103" s="2" t="s">
        <v>323</v>
      </c>
      <c r="J103" t="str">
        <f t="shared" si="3"/>
        <v>2021_41184-13计提发放3月工资代扣社保及个税5000</v>
      </c>
      <c r="K103" t="str">
        <f>VLOOKUP(J103,[1]核算项目明细账!$B$1:$L$65536,11,0)</f>
        <v>总公司</v>
      </c>
    </row>
    <row r="104" spans="1:11" hidden="1" x14ac:dyDescent="0.4">
      <c r="A104" t="s">
        <v>232</v>
      </c>
      <c r="B104" t="s">
        <v>81</v>
      </c>
      <c r="C104" s="3">
        <v>172</v>
      </c>
      <c r="D104" s="10" t="s">
        <v>314</v>
      </c>
      <c r="E104" t="s">
        <v>233</v>
      </c>
      <c r="F104" s="4">
        <v>300000</v>
      </c>
      <c r="H104" s="6">
        <f t="shared" si="2"/>
        <v>300000</v>
      </c>
      <c r="I104" s="2" t="s">
        <v>335</v>
      </c>
      <c r="J104" t="str">
        <f t="shared" si="3"/>
        <v>2021_41724-19农商2813转款宝发300000</v>
      </c>
      <c r="K104" t="str">
        <f>VLOOKUP(J104,[1]核算项目明细账!$B$1:$L$65536,11,0)</f>
        <v>宝发</v>
      </c>
    </row>
    <row r="105" spans="1:11" hidden="1" x14ac:dyDescent="0.4">
      <c r="A105" t="s">
        <v>234</v>
      </c>
      <c r="B105" t="s">
        <v>81</v>
      </c>
      <c r="C105" s="3">
        <v>239</v>
      </c>
      <c r="D105" s="10" t="s">
        <v>314</v>
      </c>
      <c r="E105" t="s">
        <v>235</v>
      </c>
      <c r="F105" s="4">
        <v>1850000</v>
      </c>
      <c r="H105" s="6">
        <f t="shared" si="2"/>
        <v>1850000</v>
      </c>
      <c r="I105" s="2" t="s">
        <v>335</v>
      </c>
      <c r="J105" t="str">
        <f t="shared" si="3"/>
        <v>2021_42394-29农商2813转款宝发1850000</v>
      </c>
      <c r="K105" t="str">
        <f>VLOOKUP(J105,[1]核算项目明细账!$B$1:$L$65536,11,0)</f>
        <v>宝发</v>
      </c>
    </row>
    <row r="106" spans="1:11" hidden="1" x14ac:dyDescent="0.4">
      <c r="A106" t="s">
        <v>234</v>
      </c>
      <c r="B106" t="s">
        <v>81</v>
      </c>
      <c r="C106" s="3">
        <v>249</v>
      </c>
      <c r="D106" s="10" t="s">
        <v>314</v>
      </c>
      <c r="E106" t="s">
        <v>236</v>
      </c>
      <c r="F106" s="4">
        <v>19000</v>
      </c>
      <c r="H106" s="6">
        <f t="shared" si="2"/>
        <v>19000</v>
      </c>
      <c r="I106" s="2" t="s">
        <v>335</v>
      </c>
      <c r="J106" t="str">
        <f t="shared" si="3"/>
        <v>2021_42494-16农商转款宝发19000</v>
      </c>
      <c r="K106" t="str">
        <f>VLOOKUP(J106,[1]核算项目明细账!$B$1:$L$65536,11,0)</f>
        <v>宝发</v>
      </c>
    </row>
    <row r="107" spans="1:11" hidden="1" x14ac:dyDescent="0.4">
      <c r="A107" t="s">
        <v>237</v>
      </c>
      <c r="B107" t="s">
        <v>81</v>
      </c>
      <c r="C107" s="3">
        <v>38</v>
      </c>
      <c r="D107" s="10" t="s">
        <v>314</v>
      </c>
      <c r="E107" t="s">
        <v>238</v>
      </c>
      <c r="F107" s="4">
        <v>100000</v>
      </c>
      <c r="H107" s="6">
        <f t="shared" si="2"/>
        <v>100000</v>
      </c>
      <c r="I107" s="2" t="s">
        <v>335</v>
      </c>
      <c r="J107" t="str">
        <f t="shared" si="3"/>
        <v>2021_5385-08农商行2813转款宝发100000</v>
      </c>
      <c r="K107" t="str">
        <f>VLOOKUP(J107,[1]核算项目明细账!$B$1:$L$65536,11,0)</f>
        <v>宝发</v>
      </c>
    </row>
    <row r="108" spans="1:11" hidden="1" x14ac:dyDescent="0.4">
      <c r="A108" t="s">
        <v>239</v>
      </c>
      <c r="B108" t="s">
        <v>81</v>
      </c>
      <c r="C108" s="3">
        <v>146</v>
      </c>
      <c r="D108" s="10" t="s">
        <v>314</v>
      </c>
      <c r="E108" t="s">
        <v>240</v>
      </c>
      <c r="F108" s="5">
        <v>5000</v>
      </c>
      <c r="H108" s="6">
        <f t="shared" si="2"/>
        <v>5000</v>
      </c>
      <c r="I108" s="2" t="s">
        <v>323</v>
      </c>
      <c r="J108" t="str">
        <f t="shared" si="3"/>
        <v>2021_51465-14计提发放4月工资5000</v>
      </c>
      <c r="K108" t="str">
        <f>VLOOKUP(J108,[1]核算项目明细账!$B$1:$L$65536,11,0)</f>
        <v>总公司</v>
      </c>
    </row>
    <row r="109" spans="1:11" hidden="1" x14ac:dyDescent="0.4">
      <c r="A109" t="s">
        <v>241</v>
      </c>
      <c r="B109" t="s">
        <v>81</v>
      </c>
      <c r="C109" s="3">
        <v>165</v>
      </c>
      <c r="D109" s="10" t="s">
        <v>314</v>
      </c>
      <c r="E109" t="s">
        <v>242</v>
      </c>
      <c r="F109" s="4">
        <v>130000</v>
      </c>
      <c r="H109" s="6">
        <f t="shared" si="2"/>
        <v>130000</v>
      </c>
      <c r="I109" s="2" t="s">
        <v>335</v>
      </c>
      <c r="J109" t="str">
        <f t="shared" si="3"/>
        <v>2021_51655-25农商2813转款总公司（宝发）130000</v>
      </c>
      <c r="K109" t="str">
        <f>VLOOKUP(J109,[1]核算项目明细账!$B$1:$L$65536,11,0)</f>
        <v>宝发</v>
      </c>
    </row>
    <row r="110" spans="1:11" hidden="1" x14ac:dyDescent="0.4">
      <c r="A110" t="s">
        <v>241</v>
      </c>
      <c r="B110" t="s">
        <v>81</v>
      </c>
      <c r="C110" s="3">
        <v>172</v>
      </c>
      <c r="D110" s="10" t="s">
        <v>314</v>
      </c>
      <c r="E110" t="s">
        <v>243</v>
      </c>
      <c r="F110" s="1"/>
      <c r="G110" s="5">
        <v>8000000</v>
      </c>
      <c r="H110" s="9">
        <f t="shared" si="2"/>
        <v>-8000000</v>
      </c>
      <c r="I110" s="2" t="s">
        <v>310</v>
      </c>
      <c r="J110" t="str">
        <f t="shared" si="3"/>
        <v>2021_51725-25总公司转款库尔勒银行72392-8000000</v>
      </c>
      <c r="K110" t="str">
        <f>VLOOKUP(J110,[1]核算项目明细账!$B$1:$L$65536,11,0)</f>
        <v>总公司</v>
      </c>
    </row>
    <row r="111" spans="1:11" hidden="1" x14ac:dyDescent="0.4">
      <c r="A111" t="s">
        <v>244</v>
      </c>
      <c r="B111" t="s">
        <v>81</v>
      </c>
      <c r="C111" s="3">
        <v>200</v>
      </c>
      <c r="D111" s="10" t="s">
        <v>314</v>
      </c>
      <c r="E111" t="s">
        <v>245</v>
      </c>
      <c r="F111" s="1"/>
      <c r="G111" s="5">
        <v>3000000</v>
      </c>
      <c r="H111" s="9">
        <f t="shared" si="2"/>
        <v>-3000000</v>
      </c>
      <c r="I111" s="2" t="s">
        <v>310</v>
      </c>
      <c r="J111" t="str">
        <f t="shared" si="3"/>
        <v>2021_52005-27总公司转款库尔勒银行72392-3000000</v>
      </c>
      <c r="K111" t="str">
        <f>VLOOKUP(J111,[1]核算项目明细账!$B$1:$L$65536,11,0)</f>
        <v>总公司</v>
      </c>
    </row>
    <row r="112" spans="1:11" hidden="1" x14ac:dyDescent="0.4">
      <c r="A112" t="s">
        <v>246</v>
      </c>
      <c r="B112" t="s">
        <v>81</v>
      </c>
      <c r="C112" s="3">
        <v>32</v>
      </c>
      <c r="D112" s="10" t="s">
        <v>314</v>
      </c>
      <c r="E112" t="s">
        <v>247</v>
      </c>
      <c r="F112" s="4">
        <v>100000</v>
      </c>
      <c r="H112" s="6">
        <f t="shared" si="2"/>
        <v>100000</v>
      </c>
      <c r="I112" s="2" t="s">
        <v>335</v>
      </c>
      <c r="J112" t="str">
        <f t="shared" si="3"/>
        <v>2021_6326-4农商转款总公司（宝发农资）100000</v>
      </c>
      <c r="K112" t="str">
        <f>VLOOKUP(J112,[1]核算项目明细账!$B$1:$L$65536,11,0)</f>
        <v>宝发</v>
      </c>
    </row>
    <row r="113" spans="1:11" hidden="1" x14ac:dyDescent="0.4">
      <c r="A113" t="s">
        <v>246</v>
      </c>
      <c r="B113" t="s">
        <v>81</v>
      </c>
      <c r="C113" s="3">
        <v>36</v>
      </c>
      <c r="D113" s="10" t="s">
        <v>314</v>
      </c>
      <c r="E113" t="s">
        <v>248</v>
      </c>
      <c r="F113" s="4">
        <v>1000000</v>
      </c>
      <c r="H113" s="6">
        <f t="shared" si="2"/>
        <v>1000000</v>
      </c>
      <c r="I113" s="2" t="s">
        <v>335</v>
      </c>
      <c r="J113" t="str">
        <f t="shared" si="3"/>
        <v>2021_6366-07农商2813转款总公司（宝发）1000000</v>
      </c>
      <c r="K113" t="str">
        <f>VLOOKUP(J113,[1]核算项目明细账!$B$1:$L$65536,11,0)</f>
        <v>宝发</v>
      </c>
    </row>
    <row r="114" spans="1:11" hidden="1" x14ac:dyDescent="0.4">
      <c r="A114" t="s">
        <v>246</v>
      </c>
      <c r="B114" t="s">
        <v>81</v>
      </c>
      <c r="C114" s="3">
        <v>49</v>
      </c>
      <c r="D114" s="10" t="s">
        <v>314</v>
      </c>
      <c r="E114" t="s">
        <v>249</v>
      </c>
      <c r="F114" s="4">
        <v>8300000</v>
      </c>
      <c r="H114" s="6">
        <f t="shared" si="2"/>
        <v>8300000</v>
      </c>
      <c r="I114" s="2" t="s">
        <v>335</v>
      </c>
      <c r="J114" t="str">
        <f t="shared" si="3"/>
        <v>2021_6496-4库尔勒银行72392转款总公司（宝发）8300000</v>
      </c>
      <c r="K114" t="str">
        <f>VLOOKUP(J114,[1]核算项目明细账!$B$1:$L$65536,11,0)</f>
        <v>宝发</v>
      </c>
    </row>
    <row r="115" spans="1:11" hidden="1" x14ac:dyDescent="0.4">
      <c r="A115" t="s">
        <v>250</v>
      </c>
      <c r="B115" t="s">
        <v>81</v>
      </c>
      <c r="C115" s="3">
        <v>74</v>
      </c>
      <c r="D115" s="10" t="s">
        <v>314</v>
      </c>
      <c r="E115" t="s">
        <v>251</v>
      </c>
      <c r="F115" s="5">
        <v>5000</v>
      </c>
      <c r="H115" s="6">
        <f t="shared" si="2"/>
        <v>5000</v>
      </c>
      <c r="I115" s="2" t="s">
        <v>323</v>
      </c>
      <c r="J115" t="str">
        <f t="shared" si="3"/>
        <v>2021_674计提发放5月工资代扣社保个人及个税（李淑群工资）5000</v>
      </c>
      <c r="K115" t="str">
        <f>VLOOKUP(J115,[1]核算项目明细账!$B$1:$L$65536,11,0)</f>
        <v>总公司</v>
      </c>
    </row>
    <row r="116" spans="1:11" hidden="1" x14ac:dyDescent="0.4">
      <c r="A116" t="s">
        <v>250</v>
      </c>
      <c r="B116" t="s">
        <v>81</v>
      </c>
      <c r="C116" s="3">
        <v>88</v>
      </c>
      <c r="D116" s="10" t="s">
        <v>314</v>
      </c>
      <c r="E116" t="s">
        <v>252</v>
      </c>
      <c r="F116" s="4">
        <v>25416.69</v>
      </c>
      <c r="H116" s="15">
        <f t="shared" si="2"/>
        <v>25416.69</v>
      </c>
      <c r="I116" s="2" t="s">
        <v>310</v>
      </c>
      <c r="J116" t="str">
        <f t="shared" si="3"/>
        <v>2021_6886-11库尔勒银行72392转款总公司（利息）25416.69</v>
      </c>
      <c r="K116" t="str">
        <f>VLOOKUP(J116,[1]核算项目明细账!$B$1:$L$65536,11,0)</f>
        <v>总公司</v>
      </c>
    </row>
    <row r="117" spans="1:11" hidden="1" x14ac:dyDescent="0.4">
      <c r="A117" t="s">
        <v>253</v>
      </c>
      <c r="B117" t="s">
        <v>81</v>
      </c>
      <c r="C117" s="3">
        <v>104</v>
      </c>
      <c r="D117" s="10" t="s">
        <v>314</v>
      </c>
      <c r="E117" t="s">
        <v>254</v>
      </c>
      <c r="F117" s="4">
        <v>75000</v>
      </c>
      <c r="H117" s="6">
        <f t="shared" si="2"/>
        <v>75000</v>
      </c>
      <c r="I117" s="2" t="s">
        <v>335</v>
      </c>
      <c r="J117" t="str">
        <f t="shared" si="3"/>
        <v>2021_61046-15农商转款总公司（宝发）75000</v>
      </c>
      <c r="K117" t="str">
        <f>VLOOKUP(J117,[1]核算项目明细账!$B$1:$L$65536,11,0)</f>
        <v>宝发</v>
      </c>
    </row>
    <row r="118" spans="1:11" hidden="1" x14ac:dyDescent="0.4">
      <c r="A118" t="s">
        <v>255</v>
      </c>
      <c r="B118" t="s">
        <v>81</v>
      </c>
      <c r="C118" s="3">
        <v>206</v>
      </c>
      <c r="D118" s="10" t="s">
        <v>314</v>
      </c>
      <c r="E118" t="s">
        <v>256</v>
      </c>
      <c r="F118" s="4">
        <v>2000000</v>
      </c>
      <c r="H118" s="6">
        <f t="shared" si="2"/>
        <v>2000000</v>
      </c>
      <c r="I118" s="2" t="s">
        <v>335</v>
      </c>
      <c r="J118" t="str">
        <f t="shared" si="3"/>
        <v>2021_62066-29农商2813转款总公司（宝发）2000000</v>
      </c>
      <c r="K118" t="str">
        <f>VLOOKUP(J118,[1]核算项目明细账!$B$1:$L$65536,11,0)</f>
        <v>宝发</v>
      </c>
    </row>
    <row r="119" spans="1:11" hidden="1" x14ac:dyDescent="0.4">
      <c r="A119" t="s">
        <v>257</v>
      </c>
      <c r="B119" t="s">
        <v>81</v>
      </c>
      <c r="C119" s="3">
        <v>230</v>
      </c>
      <c r="D119" s="10" t="s">
        <v>314</v>
      </c>
      <c r="E119" t="s">
        <v>258</v>
      </c>
      <c r="F119" s="1"/>
      <c r="G119" s="5">
        <v>5000000</v>
      </c>
      <c r="H119" s="9">
        <f t="shared" si="2"/>
        <v>-5000000</v>
      </c>
      <c r="I119" s="2" t="s">
        <v>310</v>
      </c>
      <c r="J119" t="str">
        <f t="shared" si="3"/>
        <v>2021_62306-29总公司转款建行-5000000</v>
      </c>
      <c r="K119" t="str">
        <f>VLOOKUP(J119,[1]核算项目明细账!$B$1:$L$65536,11,0)</f>
        <v>总公司</v>
      </c>
    </row>
    <row r="120" spans="1:11" hidden="1" x14ac:dyDescent="0.4">
      <c r="A120" t="s">
        <v>259</v>
      </c>
      <c r="B120" t="s">
        <v>81</v>
      </c>
      <c r="C120" s="3">
        <v>39</v>
      </c>
      <c r="D120" s="10" t="s">
        <v>314</v>
      </c>
      <c r="E120" t="s">
        <v>260</v>
      </c>
      <c r="F120" s="1"/>
      <c r="G120" s="5">
        <v>2000000</v>
      </c>
      <c r="H120" s="9">
        <f t="shared" si="2"/>
        <v>-2000000</v>
      </c>
      <c r="I120" s="2" t="s">
        <v>310</v>
      </c>
      <c r="J120" t="str">
        <f t="shared" si="3"/>
        <v>2021_7397-5总公司转款2813-2000000</v>
      </c>
      <c r="K120" t="str">
        <f>VLOOKUP(J120,[1]核算项目明细账!$B$1:$L$65536,11,0)</f>
        <v>总公司</v>
      </c>
    </row>
    <row r="121" spans="1:11" hidden="1" x14ac:dyDescent="0.4">
      <c r="A121" t="s">
        <v>261</v>
      </c>
      <c r="B121" t="s">
        <v>81</v>
      </c>
      <c r="C121" s="3">
        <v>50</v>
      </c>
      <c r="D121" s="10" t="s">
        <v>314</v>
      </c>
      <c r="E121" t="s">
        <v>262</v>
      </c>
      <c r="F121" s="4">
        <v>1000000</v>
      </c>
      <c r="H121" s="6">
        <f t="shared" si="2"/>
        <v>1000000</v>
      </c>
      <c r="I121" s="2" t="s">
        <v>335</v>
      </c>
      <c r="J121" t="str">
        <f t="shared" si="3"/>
        <v>2021_7507-8库尔勒银行转款宝发1000000</v>
      </c>
      <c r="K121" t="str">
        <f>VLOOKUP(J121,[1]核算项目明细账!$B$1:$L$65536,11,0)</f>
        <v>宝发</v>
      </c>
    </row>
    <row r="122" spans="1:11" hidden="1" x14ac:dyDescent="0.4">
      <c r="A122" t="s">
        <v>263</v>
      </c>
      <c r="B122" t="s">
        <v>81</v>
      </c>
      <c r="C122" s="3">
        <v>60</v>
      </c>
      <c r="D122" s="10" t="s">
        <v>314</v>
      </c>
      <c r="E122" t="s">
        <v>264</v>
      </c>
      <c r="F122" s="5">
        <v>5000</v>
      </c>
      <c r="H122" s="6">
        <f t="shared" si="2"/>
        <v>5000</v>
      </c>
      <c r="I122" s="2" t="s">
        <v>323</v>
      </c>
      <c r="J122" t="str">
        <f t="shared" si="3"/>
        <v>2021_7607-10发放6月工资5000</v>
      </c>
      <c r="K122" t="str">
        <f>VLOOKUP(J122,[1]核算项目明细账!$B$1:$L$65536,11,0)</f>
        <v>总公司</v>
      </c>
    </row>
    <row r="123" spans="1:11" hidden="1" x14ac:dyDescent="0.4">
      <c r="A123" t="s">
        <v>265</v>
      </c>
      <c r="B123" t="s">
        <v>81</v>
      </c>
      <c r="C123" s="3">
        <v>74</v>
      </c>
      <c r="D123" s="10" t="s">
        <v>314</v>
      </c>
      <c r="E123" t="s">
        <v>266</v>
      </c>
      <c r="F123" s="4">
        <v>100000</v>
      </c>
      <c r="H123" s="6">
        <f t="shared" si="2"/>
        <v>100000</v>
      </c>
      <c r="I123" s="2" t="s">
        <v>335</v>
      </c>
      <c r="J123" t="str">
        <f t="shared" si="3"/>
        <v>2021_7747-12农商2813转款总公司（宝发）100000</v>
      </c>
      <c r="K123" t="str">
        <f>VLOOKUP(J123,[1]核算项目明细账!$B$1:$L$65536,11,0)</f>
        <v>宝发</v>
      </c>
    </row>
    <row r="124" spans="1:11" hidden="1" x14ac:dyDescent="0.4">
      <c r="A124" t="s">
        <v>267</v>
      </c>
      <c r="B124" t="s">
        <v>81</v>
      </c>
      <c r="C124" s="3">
        <v>163</v>
      </c>
      <c r="D124" s="10" t="s">
        <v>314</v>
      </c>
      <c r="E124" t="s">
        <v>268</v>
      </c>
      <c r="F124" s="4">
        <v>4000000</v>
      </c>
      <c r="H124" s="6">
        <f t="shared" si="2"/>
        <v>4000000</v>
      </c>
      <c r="I124" s="2" t="s">
        <v>335</v>
      </c>
      <c r="J124" t="str">
        <f t="shared" si="3"/>
        <v>2021_71637-27农商2813转款总公司（宝发）4000000</v>
      </c>
      <c r="K124" t="str">
        <f>VLOOKUP(J124,[1]核算项目明细账!$B$1:$L$65536,11,0)</f>
        <v>宝发</v>
      </c>
    </row>
    <row r="125" spans="1:11" hidden="1" x14ac:dyDescent="0.4">
      <c r="A125" t="s">
        <v>269</v>
      </c>
      <c r="B125" t="s">
        <v>81</v>
      </c>
      <c r="C125" s="3">
        <v>181</v>
      </c>
      <c r="D125" s="10" t="s">
        <v>314</v>
      </c>
      <c r="E125" t="s">
        <v>270</v>
      </c>
      <c r="G125" s="4">
        <v>10000000</v>
      </c>
      <c r="H125" s="6">
        <f t="shared" si="2"/>
        <v>-10000000</v>
      </c>
      <c r="I125" s="2" t="s">
        <v>335</v>
      </c>
      <c r="J125" t="str">
        <f t="shared" si="3"/>
        <v>2021_71817-29总公司（宝发）转款72392-10000000</v>
      </c>
      <c r="K125" t="str">
        <f>VLOOKUP(J125,[1]核算项目明细账!$B$1:$L$65536,11,0)</f>
        <v>宝发</v>
      </c>
    </row>
    <row r="126" spans="1:11" hidden="1" x14ac:dyDescent="0.4">
      <c r="A126" t="s">
        <v>271</v>
      </c>
      <c r="B126" t="s">
        <v>81</v>
      </c>
      <c r="C126" s="3">
        <v>31</v>
      </c>
      <c r="D126" s="10" t="s">
        <v>314</v>
      </c>
      <c r="E126" t="s">
        <v>272</v>
      </c>
      <c r="F126" s="4">
        <v>100000</v>
      </c>
      <c r="H126" s="6">
        <f t="shared" si="2"/>
        <v>100000</v>
      </c>
      <c r="I126" s="2" t="s">
        <v>335</v>
      </c>
      <c r="J126" t="str">
        <f t="shared" si="3"/>
        <v>2021_8318-05转款总公司（宝发）100000</v>
      </c>
      <c r="K126" t="str">
        <f>VLOOKUP(J126,[1]核算项目明细账!$B$1:$L$65536,11,0)</f>
        <v>宝发</v>
      </c>
    </row>
    <row r="127" spans="1:11" hidden="1" x14ac:dyDescent="0.4">
      <c r="A127" t="s">
        <v>273</v>
      </c>
      <c r="B127" t="s">
        <v>81</v>
      </c>
      <c r="C127" s="3">
        <v>71</v>
      </c>
      <c r="D127" s="10" t="s">
        <v>314</v>
      </c>
      <c r="E127" t="s">
        <v>274</v>
      </c>
      <c r="F127" s="5">
        <v>5000</v>
      </c>
      <c r="H127" s="6">
        <f t="shared" si="2"/>
        <v>5000</v>
      </c>
      <c r="I127" s="2" t="s">
        <v>323</v>
      </c>
      <c r="J127" t="str">
        <f t="shared" si="3"/>
        <v>2021_8718-11计提发放7月工资5000</v>
      </c>
      <c r="K127" t="str">
        <f>VLOOKUP(J127,[1]核算项目明细账!$B$1:$L$65536,11,0)</f>
        <v>总公司</v>
      </c>
    </row>
    <row r="128" spans="1:11" hidden="1" x14ac:dyDescent="0.4">
      <c r="A128" t="s">
        <v>275</v>
      </c>
      <c r="B128" t="s">
        <v>81</v>
      </c>
      <c r="C128" s="3">
        <v>102</v>
      </c>
      <c r="D128" s="10" t="s">
        <v>314</v>
      </c>
      <c r="E128" t="s">
        <v>276</v>
      </c>
      <c r="F128" s="1"/>
      <c r="G128" s="5">
        <v>10000000</v>
      </c>
      <c r="H128" s="9">
        <f t="shared" si="2"/>
        <v>-10000000</v>
      </c>
      <c r="I128" s="2" t="s">
        <v>310</v>
      </c>
      <c r="J128" t="str">
        <f t="shared" si="3"/>
        <v>2021_81028-16总公司转款2813-10000000</v>
      </c>
      <c r="K128" t="str">
        <f>VLOOKUP(J128,[1]核算项目明细账!$B$1:$L$65536,11,0)</f>
        <v>总公司</v>
      </c>
    </row>
    <row r="129" spans="1:11" hidden="1" x14ac:dyDescent="0.4">
      <c r="A129" t="s">
        <v>277</v>
      </c>
      <c r="B129" t="s">
        <v>81</v>
      </c>
      <c r="C129" s="3">
        <v>112</v>
      </c>
      <c r="D129" s="10" t="s">
        <v>314</v>
      </c>
      <c r="E129" t="s">
        <v>278</v>
      </c>
      <c r="F129" s="1"/>
      <c r="G129" s="5">
        <v>20000000</v>
      </c>
      <c r="H129" s="9">
        <f t="shared" si="2"/>
        <v>-20000000</v>
      </c>
      <c r="I129" s="2" t="s">
        <v>310</v>
      </c>
      <c r="J129" t="str">
        <f t="shared" si="3"/>
        <v>2021_81128-17/18总公司转款库尔勒银行72392-20000000</v>
      </c>
      <c r="K129" t="str">
        <f>VLOOKUP(J129,[1]核算项目明细账!$B$1:$L$65536,11,0)</f>
        <v>总公司</v>
      </c>
    </row>
    <row r="130" spans="1:11" hidden="1" x14ac:dyDescent="0.4">
      <c r="A130" t="s">
        <v>279</v>
      </c>
      <c r="B130" t="s">
        <v>81</v>
      </c>
      <c r="C130" s="3">
        <v>157</v>
      </c>
      <c r="D130" s="10" t="s">
        <v>314</v>
      </c>
      <c r="E130" t="s">
        <v>280</v>
      </c>
      <c r="F130" s="4">
        <v>130000</v>
      </c>
      <c r="H130" s="6">
        <f t="shared" si="2"/>
        <v>130000</v>
      </c>
      <c r="I130" s="2" t="s">
        <v>335</v>
      </c>
      <c r="J130" t="str">
        <f t="shared" si="3"/>
        <v>2021_81578-24农商2813转款总公司（宝发）130000</v>
      </c>
      <c r="K130" t="str">
        <f>VLOOKUP(J130,[1]核算项目明细账!$B$1:$L$65536,11,0)</f>
        <v>宝发</v>
      </c>
    </row>
    <row r="131" spans="1:11" hidden="1" x14ac:dyDescent="0.4">
      <c r="A131" t="s">
        <v>281</v>
      </c>
      <c r="B131" t="s">
        <v>81</v>
      </c>
      <c r="C131" s="3">
        <v>64</v>
      </c>
      <c r="D131" s="10" t="s">
        <v>314</v>
      </c>
      <c r="E131" t="s">
        <v>282</v>
      </c>
      <c r="F131" s="5">
        <v>5000</v>
      </c>
      <c r="H131" s="6">
        <f t="shared" ref="H131:H151" si="4">F131-G131</f>
        <v>5000</v>
      </c>
      <c r="I131" s="2" t="s">
        <v>323</v>
      </c>
      <c r="J131" t="str">
        <f t="shared" ref="J131:J151" si="5">YEAR(A131)&amp;"_"&amp;MONTH(A131)&amp;C131&amp;E131&amp;H131</f>
        <v>2021_9649-10计提发放8月工资代扣社保及个税5000</v>
      </c>
      <c r="K131" t="str">
        <f>VLOOKUP(J131,[1]核算项目明细账!$B$1:$L$65536,11,0)</f>
        <v>总公司</v>
      </c>
    </row>
    <row r="132" spans="1:11" hidden="1" x14ac:dyDescent="0.4">
      <c r="A132" t="s">
        <v>283</v>
      </c>
      <c r="B132" t="s">
        <v>81</v>
      </c>
      <c r="C132" s="3">
        <v>141</v>
      </c>
      <c r="D132" s="10" t="s">
        <v>314</v>
      </c>
      <c r="E132" t="s">
        <v>284</v>
      </c>
      <c r="F132" s="4">
        <v>25000000</v>
      </c>
      <c r="H132" s="6">
        <f t="shared" si="4"/>
        <v>25000000</v>
      </c>
      <c r="I132" s="2" t="s">
        <v>335</v>
      </c>
      <c r="J132" t="str">
        <f t="shared" si="5"/>
        <v>2021_91419-14库尔勒银行72392转款宝发25000000</v>
      </c>
      <c r="K132" t="str">
        <f>VLOOKUP(J132,[1]核算项目明细账!$B$1:$L$65536,11,0)</f>
        <v>宝发</v>
      </c>
    </row>
    <row r="133" spans="1:11" hidden="1" x14ac:dyDescent="0.4">
      <c r="A133" t="s">
        <v>283</v>
      </c>
      <c r="B133" t="s">
        <v>81</v>
      </c>
      <c r="C133" s="3">
        <v>141</v>
      </c>
      <c r="D133" s="10" t="s">
        <v>314</v>
      </c>
      <c r="E133" t="s">
        <v>285</v>
      </c>
      <c r="G133" s="4">
        <v>15000000</v>
      </c>
      <c r="H133" s="6">
        <f t="shared" si="4"/>
        <v>-15000000</v>
      </c>
      <c r="I133" s="2" t="s">
        <v>335</v>
      </c>
      <c r="J133" t="str">
        <f t="shared" si="5"/>
        <v>2021_91419-17宝发转库尔勒银行72392-15000000</v>
      </c>
      <c r="K133" t="str">
        <f>VLOOKUP(J133,[1]核算项目明细账!$B$1:$L$65536,11,0)</f>
        <v>宝发</v>
      </c>
    </row>
    <row r="134" spans="1:11" hidden="1" x14ac:dyDescent="0.4">
      <c r="A134" t="s">
        <v>286</v>
      </c>
      <c r="B134" t="s">
        <v>81</v>
      </c>
      <c r="C134" s="3">
        <v>208</v>
      </c>
      <c r="D134" s="10" t="s">
        <v>314</v>
      </c>
      <c r="E134" t="s">
        <v>287</v>
      </c>
      <c r="G134" s="4">
        <v>8000000</v>
      </c>
      <c r="H134" s="9">
        <f t="shared" si="4"/>
        <v>-8000000</v>
      </c>
      <c r="I134" s="2" t="s">
        <v>331</v>
      </c>
      <c r="J134" t="str">
        <f t="shared" si="5"/>
        <v>2021_92089-28收通力阿克苏分公司转款建行406-8000000</v>
      </c>
      <c r="K134" t="str">
        <f>VLOOKUP(J134,[1]核算项目明细账!$B$1:$L$65536,11,0)</f>
        <v>阿通</v>
      </c>
    </row>
    <row r="135" spans="1:11" hidden="1" x14ac:dyDescent="0.4">
      <c r="A135" t="s">
        <v>288</v>
      </c>
      <c r="B135" t="s">
        <v>81</v>
      </c>
      <c r="C135" s="3">
        <v>33</v>
      </c>
      <c r="D135" s="10" t="s">
        <v>314</v>
      </c>
      <c r="E135" t="s">
        <v>289</v>
      </c>
      <c r="F135" s="4">
        <v>4000000</v>
      </c>
      <c r="H135" s="6">
        <f t="shared" si="4"/>
        <v>4000000</v>
      </c>
      <c r="I135" s="2" t="s">
        <v>335</v>
      </c>
      <c r="J135" t="str">
        <f t="shared" si="5"/>
        <v>2021_103310-11库尔勒银行72392转款宝发4000000</v>
      </c>
      <c r="K135" t="str">
        <f>VLOOKUP(J135,[1]核算项目明细账!$B$1:$L$65536,11,0)</f>
        <v>宝发</v>
      </c>
    </row>
    <row r="136" spans="1:11" hidden="1" x14ac:dyDescent="0.4">
      <c r="A136" t="s">
        <v>290</v>
      </c>
      <c r="B136" t="s">
        <v>81</v>
      </c>
      <c r="C136" s="3">
        <v>46</v>
      </c>
      <c r="D136" s="10" t="s">
        <v>314</v>
      </c>
      <c r="E136" t="s">
        <v>291</v>
      </c>
      <c r="F136" s="5">
        <v>5000</v>
      </c>
      <c r="H136" s="6">
        <f t="shared" si="4"/>
        <v>5000</v>
      </c>
      <c r="I136" s="2" t="s">
        <v>323</v>
      </c>
      <c r="J136" t="str">
        <f t="shared" si="5"/>
        <v>2021_104610-12计提发放9月工资代扣社保及个税5000</v>
      </c>
      <c r="K136" t="str">
        <f>VLOOKUP(J136,[1]核算项目明细账!$B$1:$L$65536,11,0)</f>
        <v>总公司</v>
      </c>
    </row>
    <row r="137" spans="1:11" hidden="1" x14ac:dyDescent="0.4">
      <c r="A137" t="s">
        <v>290</v>
      </c>
      <c r="B137" t="s">
        <v>81</v>
      </c>
      <c r="C137" s="3">
        <v>49</v>
      </c>
      <c r="D137" s="10" t="s">
        <v>314</v>
      </c>
      <c r="E137" t="s">
        <v>292</v>
      </c>
      <c r="F137" s="4">
        <v>26000000</v>
      </c>
      <c r="H137" s="6">
        <f t="shared" si="4"/>
        <v>26000000</v>
      </c>
      <c r="I137" s="2" t="s">
        <v>335</v>
      </c>
      <c r="J137" t="str">
        <f t="shared" si="5"/>
        <v>2021_104910-13库尔勒银行72392转款总公司（宝发）26000000</v>
      </c>
      <c r="K137" t="str">
        <f>VLOOKUP(J137,[1]核算项目明细账!$B$1:$L$65536,11,0)</f>
        <v>宝发</v>
      </c>
    </row>
    <row r="138" spans="1:11" hidden="1" x14ac:dyDescent="0.4">
      <c r="A138" t="s">
        <v>290</v>
      </c>
      <c r="B138" t="s">
        <v>81</v>
      </c>
      <c r="C138" s="3">
        <v>49</v>
      </c>
      <c r="D138" s="10" t="s">
        <v>314</v>
      </c>
      <c r="E138" t="s">
        <v>293</v>
      </c>
      <c r="G138" s="4">
        <v>25000000</v>
      </c>
      <c r="H138" s="6">
        <f t="shared" si="4"/>
        <v>-25000000</v>
      </c>
      <c r="I138" s="2" t="s">
        <v>335</v>
      </c>
      <c r="J138" t="str">
        <f t="shared" si="5"/>
        <v>2021_104910-13总公司（宝发）转款库尔勒72392-25000000</v>
      </c>
      <c r="K138" t="str">
        <f>VLOOKUP(J138,[1]核算项目明细账!$B$1:$L$65536,11,0)</f>
        <v>宝发</v>
      </c>
    </row>
    <row r="139" spans="1:11" hidden="1" x14ac:dyDescent="0.4">
      <c r="A139" t="s">
        <v>294</v>
      </c>
      <c r="B139" t="s">
        <v>81</v>
      </c>
      <c r="C139" s="3">
        <v>140</v>
      </c>
      <c r="D139" s="10" t="s">
        <v>314</v>
      </c>
      <c r="E139" t="s">
        <v>295</v>
      </c>
      <c r="F139" s="4">
        <v>8000000</v>
      </c>
      <c r="H139" s="6">
        <f t="shared" si="4"/>
        <v>8000000</v>
      </c>
      <c r="I139" s="2" t="s">
        <v>335</v>
      </c>
      <c r="J139" t="str">
        <f t="shared" si="5"/>
        <v>2021_1014010-26农商2813转款总公司（宝发）8000000</v>
      </c>
      <c r="K139" t="str">
        <f>VLOOKUP(J139,[1]核算项目明细账!$B$1:$L$65536,11,0)</f>
        <v>宝发</v>
      </c>
    </row>
    <row r="140" spans="1:11" hidden="1" x14ac:dyDescent="0.4">
      <c r="A140" t="s">
        <v>296</v>
      </c>
      <c r="B140" t="s">
        <v>81</v>
      </c>
      <c r="C140" s="3">
        <v>145</v>
      </c>
      <c r="D140" s="10" t="s">
        <v>314</v>
      </c>
      <c r="E140" t="s">
        <v>297</v>
      </c>
      <c r="F140" s="4">
        <v>10000000</v>
      </c>
      <c r="H140" s="6">
        <f t="shared" si="4"/>
        <v>10000000</v>
      </c>
      <c r="I140" s="2" t="s">
        <v>335</v>
      </c>
      <c r="J140" t="str">
        <f t="shared" si="5"/>
        <v>2021_1014510-27库尔勒银行72392转款总公司（宝发）10000000</v>
      </c>
      <c r="K140" t="str">
        <f>VLOOKUP(J140,[1]核算项目明细账!$B$1:$L$65536,11,0)</f>
        <v>宝发</v>
      </c>
    </row>
    <row r="141" spans="1:11" hidden="1" x14ac:dyDescent="0.4">
      <c r="A141" t="s">
        <v>298</v>
      </c>
      <c r="B141" t="s">
        <v>81</v>
      </c>
      <c r="C141" s="3">
        <v>20</v>
      </c>
      <c r="D141" s="10" t="s">
        <v>314</v>
      </c>
      <c r="E141" t="s">
        <v>299</v>
      </c>
      <c r="F141" s="4">
        <v>5000000</v>
      </c>
      <c r="H141" s="6">
        <f t="shared" si="4"/>
        <v>5000000</v>
      </c>
      <c r="I141" s="2" t="s">
        <v>331</v>
      </c>
      <c r="J141" t="str">
        <f t="shared" si="5"/>
        <v>2021_112011-05农商2813转款总公司（阿克苏通力）5000000</v>
      </c>
      <c r="K141" t="str">
        <f>VLOOKUP(J141,[1]核算项目明细账!$B$1:$L$65536,11,0)</f>
        <v>阿通</v>
      </c>
    </row>
    <row r="142" spans="1:11" hidden="1" x14ac:dyDescent="0.4">
      <c r="A142" t="s">
        <v>300</v>
      </c>
      <c r="B142" t="s">
        <v>81</v>
      </c>
      <c r="C142" s="3">
        <v>21</v>
      </c>
      <c r="D142" s="10" t="s">
        <v>314</v>
      </c>
      <c r="E142" t="s">
        <v>301</v>
      </c>
      <c r="F142" s="4">
        <v>7000000</v>
      </c>
      <c r="H142" s="6">
        <f t="shared" si="4"/>
        <v>7000000</v>
      </c>
      <c r="I142" s="2" t="s">
        <v>335</v>
      </c>
      <c r="J142" t="str">
        <f t="shared" si="5"/>
        <v>2021_112111-04农商2813转款总公司（宝发）7000000</v>
      </c>
      <c r="K142" t="str">
        <f>VLOOKUP(J142,[1]核算项目明细账!$B$1:$L$65536,11,0)</f>
        <v>宝发</v>
      </c>
    </row>
    <row r="143" spans="1:11" hidden="1" x14ac:dyDescent="0.4">
      <c r="A143" t="s">
        <v>302</v>
      </c>
      <c r="B143" t="s">
        <v>81</v>
      </c>
      <c r="C143" s="3">
        <v>42</v>
      </c>
      <c r="D143" s="10" t="s">
        <v>314</v>
      </c>
      <c r="E143" t="s">
        <v>303</v>
      </c>
      <c r="G143" s="4">
        <v>2170000</v>
      </c>
      <c r="H143" s="6">
        <f t="shared" si="4"/>
        <v>-2170000</v>
      </c>
      <c r="I143" s="2" t="s">
        <v>335</v>
      </c>
      <c r="J143" t="str">
        <f t="shared" si="5"/>
        <v>2021_114211-09收总公司（宝发）转款库尔勒银行72392-2170000</v>
      </c>
      <c r="K143" t="str">
        <f>VLOOKUP(J143,[1]核算项目明细账!$B$1:$L$65536,11,0)</f>
        <v>宝发</v>
      </c>
    </row>
    <row r="144" spans="1:11" hidden="1" x14ac:dyDescent="0.4">
      <c r="A144" t="s">
        <v>304</v>
      </c>
      <c r="B144" t="s">
        <v>81</v>
      </c>
      <c r="C144" s="3">
        <v>58</v>
      </c>
      <c r="D144" s="10" t="s">
        <v>314</v>
      </c>
      <c r="E144" t="s">
        <v>29</v>
      </c>
      <c r="F144" s="5">
        <v>5000</v>
      </c>
      <c r="H144" s="6">
        <f t="shared" si="4"/>
        <v>5000</v>
      </c>
      <c r="I144" s="2" t="s">
        <v>323</v>
      </c>
      <c r="J144" t="str">
        <f t="shared" si="5"/>
        <v>2021_115811-10发放10月工资5000</v>
      </c>
      <c r="K144" t="str">
        <f>VLOOKUP(J144,[1]核算项目明细账!$B$1:$L$65536,11,0)</f>
        <v>总公司</v>
      </c>
    </row>
    <row r="145" spans="1:11" hidden="1" x14ac:dyDescent="0.4">
      <c r="A145" t="s">
        <v>305</v>
      </c>
      <c r="B145" t="s">
        <v>81</v>
      </c>
      <c r="C145" s="3">
        <v>88</v>
      </c>
      <c r="D145" s="10" t="s">
        <v>314</v>
      </c>
      <c r="E145" t="s">
        <v>306</v>
      </c>
      <c r="G145" s="4">
        <v>7000000</v>
      </c>
      <c r="H145" s="6">
        <f t="shared" si="4"/>
        <v>-7000000</v>
      </c>
      <c r="I145" s="2" t="s">
        <v>335</v>
      </c>
      <c r="J145" t="str">
        <f t="shared" si="5"/>
        <v>2021_118811-12借总公司款（宝发）-7000000</v>
      </c>
      <c r="K145" t="str">
        <f>VLOOKUP(J145,[1]核算项目明细账!$B$1:$L$65536,11,0)</f>
        <v>宝发</v>
      </c>
    </row>
    <row r="146" spans="1:11" hidden="1" x14ac:dyDescent="0.4">
      <c r="A146" t="s">
        <v>307</v>
      </c>
      <c r="B146" t="s">
        <v>81</v>
      </c>
      <c r="C146" s="3">
        <v>119</v>
      </c>
      <c r="D146" s="10" t="s">
        <v>314</v>
      </c>
      <c r="E146" t="s">
        <v>308</v>
      </c>
      <c r="F146" s="4">
        <v>2170000</v>
      </c>
      <c r="H146" s="6">
        <f t="shared" si="4"/>
        <v>2170000</v>
      </c>
      <c r="I146" s="2" t="s">
        <v>335</v>
      </c>
      <c r="J146" t="str">
        <f t="shared" si="5"/>
        <v>2021_1111911-09建行转款宝发2170000</v>
      </c>
      <c r="K146" s="2" t="s">
        <v>335</v>
      </c>
    </row>
    <row r="147" spans="1:11" hidden="1" x14ac:dyDescent="0.4">
      <c r="A147" t="s">
        <v>309</v>
      </c>
      <c r="B147" t="s">
        <v>81</v>
      </c>
      <c r="C147" s="3">
        <v>128</v>
      </c>
      <c r="D147" s="10" t="s">
        <v>314</v>
      </c>
      <c r="E147" t="s">
        <v>10</v>
      </c>
      <c r="G147" s="4">
        <v>7058786.8799999999</v>
      </c>
      <c r="H147" s="6">
        <f t="shared" si="4"/>
        <v>-7058786.8799999999</v>
      </c>
      <c r="J147" t="str">
        <f t="shared" si="5"/>
        <v>2021_1112811-22为公司内部往来清晰将2020年1月-2021年11月16日房产总公司账往来分立-7058786.88</v>
      </c>
      <c r="K147" t="e">
        <f>VLOOKUP(J147,[1]核算项目明细账!$B$1:$L$65536,11,0)</f>
        <v>#N/A</v>
      </c>
    </row>
    <row r="148" spans="1:11" hidden="1" x14ac:dyDescent="0.4">
      <c r="A148" s="14">
        <v>43831</v>
      </c>
      <c r="B148" t="s">
        <v>81</v>
      </c>
      <c r="C148" s="3">
        <v>129</v>
      </c>
      <c r="D148" s="11" t="s">
        <v>320</v>
      </c>
      <c r="E148" s="11" t="s">
        <v>315</v>
      </c>
      <c r="F148" s="11"/>
      <c r="G148" s="12">
        <v>95326286.480000004</v>
      </c>
      <c r="H148" s="9">
        <f t="shared" si="4"/>
        <v>-95326286.480000004</v>
      </c>
      <c r="I148" s="12" t="s">
        <v>310</v>
      </c>
      <c r="J148" t="str">
        <f t="shared" si="5"/>
        <v>2020_1129年初余额-95326286.48</v>
      </c>
      <c r="K148" t="e">
        <f>VLOOKUP(J148,[1]核算项目明细账!$B$1:$L$65536,11,0)</f>
        <v>#N/A</v>
      </c>
    </row>
    <row r="149" spans="1:11" hidden="1" x14ac:dyDescent="0.4">
      <c r="A149" s="11" t="s">
        <v>316</v>
      </c>
      <c r="B149" s="11" t="s">
        <v>81</v>
      </c>
      <c r="C149" s="13">
        <v>111</v>
      </c>
      <c r="D149" s="13" t="s">
        <v>320</v>
      </c>
      <c r="E149" s="11" t="s">
        <v>317</v>
      </c>
      <c r="F149" s="11"/>
      <c r="G149" s="12">
        <v>7894</v>
      </c>
      <c r="H149" s="6">
        <f t="shared" si="4"/>
        <v>-7894</v>
      </c>
      <c r="I149" s="12" t="s">
        <v>327</v>
      </c>
      <c r="J149" t="str">
        <f t="shared" si="5"/>
        <v>2020_11111-15发放12月工资-7894</v>
      </c>
      <c r="K149" t="e">
        <f>VLOOKUP(J149,[1]核算项目明细账!$B$1:$L$65536,11,0)</f>
        <v>#N/A</v>
      </c>
    </row>
    <row r="150" spans="1:11" hidden="1" x14ac:dyDescent="0.4">
      <c r="A150" s="11" t="s">
        <v>86</v>
      </c>
      <c r="B150" s="11" t="s">
        <v>81</v>
      </c>
      <c r="C150" s="13">
        <v>122</v>
      </c>
      <c r="D150" s="13" t="s">
        <v>320</v>
      </c>
      <c r="E150" s="11" t="s">
        <v>318</v>
      </c>
      <c r="F150" s="11"/>
      <c r="G150" s="12">
        <v>20000000</v>
      </c>
      <c r="H150" s="9">
        <f t="shared" si="4"/>
        <v>-20000000</v>
      </c>
      <c r="I150" s="12" t="s">
        <v>331</v>
      </c>
      <c r="J150" t="str">
        <f t="shared" si="5"/>
        <v>2020_41224-24借总公司款（阿克苏通力房产）-20000000</v>
      </c>
      <c r="K150" s="12" t="s">
        <v>331</v>
      </c>
    </row>
    <row r="151" spans="1:11" hidden="1" x14ac:dyDescent="0.4">
      <c r="A151" s="11" t="s">
        <v>86</v>
      </c>
      <c r="B151" s="11" t="s">
        <v>81</v>
      </c>
      <c r="C151" s="13">
        <v>150</v>
      </c>
      <c r="D151" s="13" t="s">
        <v>320</v>
      </c>
      <c r="E151" s="11" t="s">
        <v>319</v>
      </c>
      <c r="F151" s="11"/>
      <c r="G151" s="12">
        <v>819000</v>
      </c>
      <c r="H151" s="9">
        <f t="shared" si="4"/>
        <v>-819000</v>
      </c>
      <c r="I151" s="12" t="s">
        <v>310</v>
      </c>
      <c r="J151" t="str">
        <f t="shared" si="5"/>
        <v>2020_41504-28借总公司款-819000</v>
      </c>
      <c r="K151" s="12" t="s">
        <v>310</v>
      </c>
    </row>
  </sheetData>
  <autoFilter ref="A1:M151" xr:uid="{358D3DD0-A4C4-4309-BFD5-22282D78FC69}">
    <filterColumn colId="8">
      <filters>
        <filter val="费用"/>
        <filter val="费用（无票）"/>
      </filters>
    </filterColumn>
  </autoFilter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149"/>
  <sheetViews>
    <sheetView topLeftCell="C1" workbookViewId="0">
      <selection activeCell="L76" sqref="L76"/>
    </sheetView>
  </sheetViews>
  <sheetFormatPr defaultColWidth="9" defaultRowHeight="13.9" x14ac:dyDescent="0.4"/>
  <cols>
    <col min="1" max="2" width="0" hidden="1" customWidth="1"/>
    <col min="5" max="5" width="5.3984375" customWidth="1"/>
    <col min="6" max="6" width="30.6640625" customWidth="1"/>
    <col min="7" max="7" width="9" style="22" customWidth="1"/>
    <col min="8" max="9" width="9" hidden="1" customWidth="1"/>
    <col min="10" max="10" width="14.6640625" style="7" bestFit="1" customWidth="1"/>
  </cols>
  <sheetData>
    <row r="1" spans="1:11" x14ac:dyDescent="0.4">
      <c r="A1" t="s">
        <v>0</v>
      </c>
      <c r="B1" t="s">
        <v>1</v>
      </c>
      <c r="C1" s="18" t="s">
        <v>2</v>
      </c>
      <c r="D1" s="18" t="s">
        <v>3</v>
      </c>
      <c r="E1" s="18" t="s">
        <v>4</v>
      </c>
      <c r="F1" s="17" t="s">
        <v>5</v>
      </c>
      <c r="G1" s="18" t="s">
        <v>6</v>
      </c>
      <c r="H1" t="s">
        <v>7</v>
      </c>
      <c r="I1" t="s">
        <v>8</v>
      </c>
      <c r="J1" s="7" t="s">
        <v>9</v>
      </c>
      <c r="K1" s="2" t="s">
        <v>71</v>
      </c>
    </row>
    <row r="2" spans="1:11" hidden="1" x14ac:dyDescent="0.4">
      <c r="A2">
        <v>274</v>
      </c>
      <c r="B2">
        <v>200</v>
      </c>
      <c r="C2">
        <v>2019</v>
      </c>
      <c r="D2">
        <v>12</v>
      </c>
      <c r="E2">
        <v>1</v>
      </c>
      <c r="F2" t="s">
        <v>31</v>
      </c>
      <c r="G2" s="22">
        <v>1221.02</v>
      </c>
      <c r="H2" t="s">
        <v>11</v>
      </c>
      <c r="I2">
        <v>201</v>
      </c>
      <c r="J2" s="7">
        <v>95326286.480000004</v>
      </c>
      <c r="K2" s="2" t="s">
        <v>311</v>
      </c>
    </row>
    <row r="3" spans="1:11" hidden="1" x14ac:dyDescent="0.4">
      <c r="A3">
        <v>3574</v>
      </c>
      <c r="B3">
        <v>200</v>
      </c>
      <c r="C3">
        <v>2020</v>
      </c>
      <c r="D3">
        <v>3</v>
      </c>
      <c r="E3">
        <v>2</v>
      </c>
      <c r="F3" t="s">
        <v>32</v>
      </c>
      <c r="G3" s="22">
        <v>1221.02</v>
      </c>
      <c r="H3" t="s">
        <v>11</v>
      </c>
      <c r="I3">
        <v>201</v>
      </c>
      <c r="J3" s="7">
        <v>35000000</v>
      </c>
      <c r="K3" s="2" t="s">
        <v>72</v>
      </c>
    </row>
    <row r="4" spans="1:11" hidden="1" x14ac:dyDescent="0.4">
      <c r="A4">
        <v>3577</v>
      </c>
      <c r="B4">
        <v>200</v>
      </c>
      <c r="C4" s="18">
        <v>2020</v>
      </c>
      <c r="D4" s="18">
        <v>3</v>
      </c>
      <c r="E4" s="18">
        <v>3</v>
      </c>
      <c r="F4" s="17" t="s">
        <v>33</v>
      </c>
      <c r="G4" s="18">
        <v>1221.02</v>
      </c>
      <c r="H4" t="s">
        <v>11</v>
      </c>
      <c r="I4">
        <v>201</v>
      </c>
      <c r="J4" s="8">
        <v>-350000</v>
      </c>
      <c r="K4" s="2" t="s">
        <v>312</v>
      </c>
    </row>
    <row r="5" spans="1:11" hidden="1" x14ac:dyDescent="0.4">
      <c r="A5">
        <v>503</v>
      </c>
      <c r="B5">
        <v>200</v>
      </c>
      <c r="C5">
        <v>2020</v>
      </c>
      <c r="D5">
        <v>3</v>
      </c>
      <c r="E5">
        <v>7</v>
      </c>
      <c r="F5" t="s">
        <v>34</v>
      </c>
      <c r="G5" s="22">
        <v>1221.02</v>
      </c>
      <c r="H5" t="s">
        <v>11</v>
      </c>
      <c r="I5">
        <v>201</v>
      </c>
      <c r="J5" s="7">
        <v>-35000000</v>
      </c>
      <c r="K5" s="2" t="s">
        <v>72</v>
      </c>
    </row>
    <row r="6" spans="1:11" hidden="1" x14ac:dyDescent="0.4">
      <c r="A6">
        <v>508</v>
      </c>
      <c r="B6">
        <v>200</v>
      </c>
      <c r="C6" s="18">
        <v>2020</v>
      </c>
      <c r="D6" s="18">
        <v>3</v>
      </c>
      <c r="E6" s="18">
        <v>10</v>
      </c>
      <c r="F6" s="17" t="s">
        <v>35</v>
      </c>
      <c r="G6" s="18">
        <v>1221.02</v>
      </c>
      <c r="H6" t="s">
        <v>11</v>
      </c>
      <c r="I6">
        <v>201</v>
      </c>
      <c r="J6" s="8">
        <v>35000000</v>
      </c>
      <c r="K6" s="2" t="s">
        <v>312</v>
      </c>
    </row>
    <row r="7" spans="1:11" x14ac:dyDescent="0.4">
      <c r="A7">
        <v>517</v>
      </c>
      <c r="B7">
        <v>200</v>
      </c>
      <c r="C7">
        <v>2020</v>
      </c>
      <c r="D7">
        <v>3</v>
      </c>
      <c r="E7">
        <v>14</v>
      </c>
      <c r="F7" t="s">
        <v>36</v>
      </c>
      <c r="G7" s="22">
        <v>1221.02</v>
      </c>
      <c r="H7" t="s">
        <v>11</v>
      </c>
      <c r="I7">
        <v>201</v>
      </c>
      <c r="J7">
        <v>-380000</v>
      </c>
      <c r="K7" s="2" t="s">
        <v>70</v>
      </c>
    </row>
    <row r="8" spans="1:11" x14ac:dyDescent="0.4">
      <c r="A8">
        <v>976</v>
      </c>
      <c r="B8">
        <v>200</v>
      </c>
      <c r="C8">
        <v>2020</v>
      </c>
      <c r="D8">
        <v>3</v>
      </c>
      <c r="E8">
        <v>15</v>
      </c>
      <c r="F8" t="s">
        <v>36</v>
      </c>
      <c r="G8" s="22">
        <v>1221.02</v>
      </c>
      <c r="H8" t="s">
        <v>11</v>
      </c>
      <c r="I8">
        <v>201</v>
      </c>
      <c r="J8">
        <v>-23000</v>
      </c>
      <c r="K8" s="2" t="s">
        <v>70</v>
      </c>
    </row>
    <row r="9" spans="1:11" hidden="1" x14ac:dyDescent="0.4">
      <c r="A9">
        <v>978</v>
      </c>
      <c r="B9">
        <v>200</v>
      </c>
      <c r="C9" s="18">
        <v>2020</v>
      </c>
      <c r="D9" s="18">
        <v>3</v>
      </c>
      <c r="E9" s="18">
        <v>16</v>
      </c>
      <c r="F9" s="17" t="s">
        <v>37</v>
      </c>
      <c r="G9" s="18">
        <v>1221.02</v>
      </c>
      <c r="H9" t="s">
        <v>11</v>
      </c>
      <c r="I9">
        <v>201</v>
      </c>
      <c r="J9" s="8">
        <v>-5000</v>
      </c>
      <c r="K9" s="2" t="s">
        <v>325</v>
      </c>
    </row>
    <row r="10" spans="1:11" hidden="1" x14ac:dyDescent="0.4">
      <c r="A10">
        <v>981</v>
      </c>
      <c r="B10">
        <v>200</v>
      </c>
      <c r="C10" s="18">
        <v>2020</v>
      </c>
      <c r="D10" s="18">
        <v>4</v>
      </c>
      <c r="E10" s="18">
        <v>2</v>
      </c>
      <c r="F10" s="17" t="s">
        <v>35</v>
      </c>
      <c r="G10" s="18">
        <v>1221.02</v>
      </c>
      <c r="H10" t="s">
        <v>11</v>
      </c>
      <c r="I10">
        <v>201</v>
      </c>
      <c r="J10" s="8">
        <v>1485996.6</v>
      </c>
      <c r="K10" s="2" t="s">
        <v>312</v>
      </c>
    </row>
    <row r="11" spans="1:11" hidden="1" x14ac:dyDescent="0.4">
      <c r="A11">
        <v>987</v>
      </c>
      <c r="B11">
        <v>200</v>
      </c>
      <c r="C11" s="18">
        <v>2020</v>
      </c>
      <c r="D11" s="18">
        <v>4</v>
      </c>
      <c r="E11" s="18">
        <v>5</v>
      </c>
      <c r="F11" s="17" t="s">
        <v>35</v>
      </c>
      <c r="G11" s="18">
        <v>1221.02</v>
      </c>
      <c r="H11" t="s">
        <v>11</v>
      </c>
      <c r="I11">
        <v>201</v>
      </c>
      <c r="J11" s="8">
        <v>710000</v>
      </c>
      <c r="K11" s="2" t="s">
        <v>312</v>
      </c>
    </row>
    <row r="12" spans="1:11" hidden="1" x14ac:dyDescent="0.4">
      <c r="A12">
        <v>991</v>
      </c>
      <c r="B12">
        <v>200</v>
      </c>
      <c r="C12" s="18">
        <v>2020</v>
      </c>
      <c r="D12" s="18">
        <v>4</v>
      </c>
      <c r="E12" s="18">
        <v>7</v>
      </c>
      <c r="F12" s="17" t="s">
        <v>35</v>
      </c>
      <c r="G12" s="18">
        <v>1221.02</v>
      </c>
      <c r="H12" t="s">
        <v>11</v>
      </c>
      <c r="I12">
        <v>201</v>
      </c>
      <c r="J12" s="8">
        <v>15000000</v>
      </c>
      <c r="K12" s="2" t="s">
        <v>312</v>
      </c>
    </row>
    <row r="13" spans="1:11" hidden="1" x14ac:dyDescent="0.4">
      <c r="A13">
        <v>3584</v>
      </c>
      <c r="B13">
        <v>200</v>
      </c>
      <c r="C13" s="18">
        <v>2020</v>
      </c>
      <c r="D13" s="18">
        <v>4</v>
      </c>
      <c r="E13" s="18">
        <v>9</v>
      </c>
      <c r="F13" s="17" t="s">
        <v>35</v>
      </c>
      <c r="G13" s="18">
        <v>1221.02</v>
      </c>
      <c r="H13" t="s">
        <v>11</v>
      </c>
      <c r="I13">
        <v>201</v>
      </c>
      <c r="J13" s="8">
        <v>819000</v>
      </c>
      <c r="K13" s="2" t="s">
        <v>312</v>
      </c>
    </row>
    <row r="14" spans="1:11" x14ac:dyDescent="0.4">
      <c r="A14">
        <v>3586</v>
      </c>
      <c r="B14">
        <v>200</v>
      </c>
      <c r="C14">
        <v>2020</v>
      </c>
      <c r="D14">
        <v>4</v>
      </c>
      <c r="E14">
        <v>10</v>
      </c>
      <c r="F14" t="s">
        <v>38</v>
      </c>
      <c r="G14" s="22">
        <v>1221.02</v>
      </c>
      <c r="H14" t="s">
        <v>11</v>
      </c>
      <c r="I14">
        <v>201</v>
      </c>
      <c r="J14">
        <v>20000000</v>
      </c>
      <c r="K14" s="2" t="s">
        <v>70</v>
      </c>
    </row>
    <row r="15" spans="1:11" hidden="1" x14ac:dyDescent="0.4">
      <c r="A15">
        <v>3591</v>
      </c>
      <c r="B15">
        <v>200</v>
      </c>
      <c r="C15" s="18">
        <v>2020</v>
      </c>
      <c r="D15" s="18">
        <v>4</v>
      </c>
      <c r="E15" s="18">
        <v>12</v>
      </c>
      <c r="F15" s="17" t="s">
        <v>39</v>
      </c>
      <c r="G15" s="18">
        <v>1221.02</v>
      </c>
      <c r="H15" t="s">
        <v>11</v>
      </c>
      <c r="I15">
        <v>201</v>
      </c>
      <c r="J15" s="8">
        <v>-5000000</v>
      </c>
      <c r="K15" s="2" t="s">
        <v>312</v>
      </c>
    </row>
    <row r="16" spans="1:11" x14ac:dyDescent="0.4">
      <c r="A16">
        <v>3593</v>
      </c>
      <c r="B16">
        <v>200</v>
      </c>
      <c r="C16">
        <v>2020</v>
      </c>
      <c r="D16">
        <v>4</v>
      </c>
      <c r="E16">
        <v>13</v>
      </c>
      <c r="F16" t="s">
        <v>36</v>
      </c>
      <c r="G16" s="22">
        <v>1221.02</v>
      </c>
      <c r="H16" t="s">
        <v>11</v>
      </c>
      <c r="I16">
        <v>201</v>
      </c>
      <c r="J16">
        <v>-315000</v>
      </c>
      <c r="K16" s="2" t="s">
        <v>70</v>
      </c>
    </row>
    <row r="17" spans="1:11" x14ac:dyDescent="0.4">
      <c r="A17">
        <v>3595</v>
      </c>
      <c r="B17">
        <v>200</v>
      </c>
      <c r="C17">
        <v>2020</v>
      </c>
      <c r="D17">
        <v>4</v>
      </c>
      <c r="E17">
        <v>14</v>
      </c>
      <c r="F17" t="s">
        <v>36</v>
      </c>
      <c r="G17" s="22">
        <v>1221.02</v>
      </c>
      <c r="H17" t="s">
        <v>11</v>
      </c>
      <c r="I17">
        <v>201</v>
      </c>
      <c r="J17">
        <v>-510000</v>
      </c>
      <c r="K17" s="2" t="s">
        <v>70</v>
      </c>
    </row>
    <row r="18" spans="1:11" x14ac:dyDescent="0.4">
      <c r="A18">
        <v>3597</v>
      </c>
      <c r="B18">
        <v>200</v>
      </c>
      <c r="C18">
        <v>2020</v>
      </c>
      <c r="D18">
        <v>4</v>
      </c>
      <c r="E18">
        <v>15</v>
      </c>
      <c r="F18" t="s">
        <v>36</v>
      </c>
      <c r="G18" s="22">
        <v>1221.02</v>
      </c>
      <c r="H18" t="s">
        <v>11</v>
      </c>
      <c r="I18">
        <v>201</v>
      </c>
      <c r="J18">
        <v>-240000</v>
      </c>
      <c r="K18" s="2" t="s">
        <v>70</v>
      </c>
    </row>
    <row r="19" spans="1:11" x14ac:dyDescent="0.4">
      <c r="A19">
        <v>3599</v>
      </c>
      <c r="B19">
        <v>200</v>
      </c>
      <c r="C19">
        <v>2020</v>
      </c>
      <c r="D19">
        <v>4</v>
      </c>
      <c r="E19">
        <v>16</v>
      </c>
      <c r="F19" t="s">
        <v>36</v>
      </c>
      <c r="G19" s="22">
        <v>1221.02</v>
      </c>
      <c r="H19" t="s">
        <v>11</v>
      </c>
      <c r="I19">
        <v>201</v>
      </c>
      <c r="J19">
        <v>-200000</v>
      </c>
      <c r="K19" s="2" t="s">
        <v>70</v>
      </c>
    </row>
    <row r="20" spans="1:11" hidden="1" x14ac:dyDescent="0.4">
      <c r="A20">
        <v>3601</v>
      </c>
      <c r="B20">
        <v>200</v>
      </c>
      <c r="C20" s="18">
        <v>2020</v>
      </c>
      <c r="D20" s="18">
        <v>5</v>
      </c>
      <c r="E20" s="18">
        <v>1</v>
      </c>
      <c r="F20" s="17" t="s">
        <v>39</v>
      </c>
      <c r="G20" s="18">
        <v>1221.02</v>
      </c>
      <c r="H20" t="s">
        <v>11</v>
      </c>
      <c r="I20">
        <v>201</v>
      </c>
      <c r="J20" s="8">
        <v>-2000000</v>
      </c>
      <c r="K20" s="2" t="s">
        <v>312</v>
      </c>
    </row>
    <row r="21" spans="1:11" hidden="1" x14ac:dyDescent="0.4">
      <c r="A21">
        <v>3607</v>
      </c>
      <c r="B21">
        <v>200</v>
      </c>
      <c r="C21" s="18">
        <v>2020</v>
      </c>
      <c r="D21" s="18">
        <v>5</v>
      </c>
      <c r="E21" s="18">
        <v>4</v>
      </c>
      <c r="F21" s="17" t="s">
        <v>39</v>
      </c>
      <c r="G21" s="18">
        <v>1221.02</v>
      </c>
      <c r="H21" t="s">
        <v>11</v>
      </c>
      <c r="I21">
        <v>201</v>
      </c>
      <c r="J21" s="8">
        <v>-30000</v>
      </c>
      <c r="K21" s="2" t="s">
        <v>312</v>
      </c>
    </row>
    <row r="22" spans="1:11" x14ac:dyDescent="0.4">
      <c r="A22">
        <v>3610</v>
      </c>
      <c r="B22">
        <v>200</v>
      </c>
      <c r="C22">
        <v>2020</v>
      </c>
      <c r="D22">
        <v>5</v>
      </c>
      <c r="E22">
        <v>6</v>
      </c>
      <c r="F22" t="s">
        <v>38</v>
      </c>
      <c r="G22" s="22">
        <v>1221.02</v>
      </c>
      <c r="H22" t="s">
        <v>11</v>
      </c>
      <c r="I22">
        <v>201</v>
      </c>
      <c r="J22">
        <v>7000000</v>
      </c>
      <c r="K22" s="2" t="s">
        <v>70</v>
      </c>
    </row>
    <row r="23" spans="1:11" x14ac:dyDescent="0.4">
      <c r="A23">
        <v>3613</v>
      </c>
      <c r="B23">
        <v>200</v>
      </c>
      <c r="C23">
        <v>2020</v>
      </c>
      <c r="D23">
        <v>5</v>
      </c>
      <c r="E23">
        <v>7</v>
      </c>
      <c r="F23" t="s">
        <v>36</v>
      </c>
      <c r="G23" s="22">
        <v>1221.02</v>
      </c>
      <c r="H23" t="s">
        <v>11</v>
      </c>
      <c r="I23">
        <v>201</v>
      </c>
      <c r="J23">
        <v>-150000</v>
      </c>
      <c r="K23" s="2" t="s">
        <v>70</v>
      </c>
    </row>
    <row r="24" spans="1:11" x14ac:dyDescent="0.4">
      <c r="A24">
        <v>3615</v>
      </c>
      <c r="B24">
        <v>200</v>
      </c>
      <c r="C24">
        <v>2020</v>
      </c>
      <c r="D24">
        <v>5</v>
      </c>
      <c r="E24">
        <v>8</v>
      </c>
      <c r="F24" t="s">
        <v>36</v>
      </c>
      <c r="G24" s="22">
        <v>1221.02</v>
      </c>
      <c r="H24" t="s">
        <v>11</v>
      </c>
      <c r="I24">
        <v>201</v>
      </c>
      <c r="J24">
        <v>-3000000</v>
      </c>
      <c r="K24" s="2" t="s">
        <v>70</v>
      </c>
    </row>
    <row r="25" spans="1:11" x14ac:dyDescent="0.4">
      <c r="A25">
        <v>6148</v>
      </c>
      <c r="B25">
        <v>200</v>
      </c>
      <c r="C25">
        <v>2020</v>
      </c>
      <c r="D25">
        <v>5</v>
      </c>
      <c r="E25">
        <v>9</v>
      </c>
      <c r="F25" t="s">
        <v>36</v>
      </c>
      <c r="G25" s="22">
        <v>1221.02</v>
      </c>
      <c r="H25" t="s">
        <v>11</v>
      </c>
      <c r="I25">
        <v>201</v>
      </c>
      <c r="J25">
        <v>-220000</v>
      </c>
      <c r="K25" s="2" t="s">
        <v>70</v>
      </c>
    </row>
    <row r="26" spans="1:11" x14ac:dyDescent="0.4">
      <c r="A26">
        <v>6150</v>
      </c>
      <c r="B26">
        <v>200</v>
      </c>
      <c r="C26">
        <v>2020</v>
      </c>
      <c r="D26">
        <v>5</v>
      </c>
      <c r="E26">
        <v>10</v>
      </c>
      <c r="F26" t="s">
        <v>36</v>
      </c>
      <c r="G26" s="22">
        <v>1221.02</v>
      </c>
      <c r="H26" t="s">
        <v>11</v>
      </c>
      <c r="I26">
        <v>201</v>
      </c>
      <c r="J26">
        <v>-5000000</v>
      </c>
      <c r="K26" s="2" t="s">
        <v>70</v>
      </c>
    </row>
    <row r="27" spans="1:11" x14ac:dyDescent="0.4">
      <c r="A27">
        <v>6152</v>
      </c>
      <c r="B27">
        <v>200</v>
      </c>
      <c r="C27">
        <v>2020</v>
      </c>
      <c r="D27">
        <v>5</v>
      </c>
      <c r="E27">
        <v>11</v>
      </c>
      <c r="F27" t="s">
        <v>36</v>
      </c>
      <c r="G27" s="22">
        <v>1221.02</v>
      </c>
      <c r="H27" t="s">
        <v>11</v>
      </c>
      <c r="I27">
        <v>201</v>
      </c>
      <c r="J27">
        <v>-395000</v>
      </c>
      <c r="K27" s="2" t="s">
        <v>70</v>
      </c>
    </row>
    <row r="28" spans="1:11" x14ac:dyDescent="0.4">
      <c r="A28">
        <v>6154</v>
      </c>
      <c r="B28">
        <v>200</v>
      </c>
      <c r="C28">
        <v>2020</v>
      </c>
      <c r="D28">
        <v>5</v>
      </c>
      <c r="E28">
        <v>12</v>
      </c>
      <c r="F28" t="s">
        <v>36</v>
      </c>
      <c r="G28" s="22">
        <v>1221.02</v>
      </c>
      <c r="H28" t="s">
        <v>11</v>
      </c>
      <c r="I28">
        <v>201</v>
      </c>
      <c r="J28">
        <v>-5000000</v>
      </c>
      <c r="K28" s="2" t="s">
        <v>70</v>
      </c>
    </row>
    <row r="29" spans="1:11" x14ac:dyDescent="0.4">
      <c r="A29">
        <v>6156</v>
      </c>
      <c r="B29">
        <v>200</v>
      </c>
      <c r="C29">
        <v>2020</v>
      </c>
      <c r="D29">
        <v>5</v>
      </c>
      <c r="E29">
        <v>13</v>
      </c>
      <c r="F29" t="s">
        <v>36</v>
      </c>
      <c r="G29" s="22">
        <v>1221.02</v>
      </c>
      <c r="H29" t="s">
        <v>11</v>
      </c>
      <c r="I29">
        <v>201</v>
      </c>
      <c r="J29">
        <v>-3500000</v>
      </c>
      <c r="K29" s="2" t="s">
        <v>70</v>
      </c>
    </row>
    <row r="30" spans="1:11" hidden="1" x14ac:dyDescent="0.4">
      <c r="A30">
        <v>6158</v>
      </c>
      <c r="B30">
        <v>200</v>
      </c>
      <c r="C30" s="18">
        <v>2020</v>
      </c>
      <c r="D30" s="18">
        <v>5</v>
      </c>
      <c r="E30" s="18">
        <v>14</v>
      </c>
      <c r="F30" s="17" t="s">
        <v>40</v>
      </c>
      <c r="G30" s="18">
        <v>1221.02</v>
      </c>
      <c r="H30" t="s">
        <v>11</v>
      </c>
      <c r="I30">
        <v>201</v>
      </c>
      <c r="J30" s="8">
        <v>-5000</v>
      </c>
      <c r="K30" s="2" t="s">
        <v>325</v>
      </c>
    </row>
    <row r="31" spans="1:11" hidden="1" x14ac:dyDescent="0.4">
      <c r="A31">
        <v>6163</v>
      </c>
      <c r="B31">
        <v>200</v>
      </c>
      <c r="C31" s="18">
        <v>2020</v>
      </c>
      <c r="D31" s="18">
        <v>6</v>
      </c>
      <c r="E31" s="18">
        <v>3</v>
      </c>
      <c r="F31" s="17" t="s">
        <v>35</v>
      </c>
      <c r="G31" s="18">
        <v>1221.02</v>
      </c>
      <c r="H31" t="s">
        <v>11</v>
      </c>
      <c r="I31">
        <v>201</v>
      </c>
      <c r="J31" s="8">
        <v>1159000</v>
      </c>
      <c r="K31" s="2" t="s">
        <v>312</v>
      </c>
    </row>
    <row r="32" spans="1:11" hidden="1" x14ac:dyDescent="0.4">
      <c r="A32">
        <v>6377</v>
      </c>
      <c r="B32">
        <v>200</v>
      </c>
      <c r="C32" s="18">
        <v>2020</v>
      </c>
      <c r="D32" s="18">
        <v>6</v>
      </c>
      <c r="E32" s="18">
        <v>5</v>
      </c>
      <c r="F32" s="17" t="s">
        <v>35</v>
      </c>
      <c r="G32" s="18">
        <v>1221.02</v>
      </c>
      <c r="H32" t="s">
        <v>11</v>
      </c>
      <c r="I32">
        <v>201</v>
      </c>
      <c r="J32" s="8">
        <v>15826003.4</v>
      </c>
      <c r="K32" s="2" t="s">
        <v>312</v>
      </c>
    </row>
    <row r="33" spans="1:11" hidden="1" x14ac:dyDescent="0.4">
      <c r="A33">
        <v>6380</v>
      </c>
      <c r="B33">
        <v>200</v>
      </c>
      <c r="C33" s="18">
        <v>2020</v>
      </c>
      <c r="D33" s="18">
        <v>6</v>
      </c>
      <c r="E33" s="18">
        <v>6</v>
      </c>
      <c r="F33" s="17" t="s">
        <v>39</v>
      </c>
      <c r="G33" s="18">
        <v>1221.02</v>
      </c>
      <c r="H33" t="s">
        <v>11</v>
      </c>
      <c r="I33">
        <v>201</v>
      </c>
      <c r="J33" s="8">
        <v>-1000000</v>
      </c>
      <c r="K33" s="2" t="s">
        <v>312</v>
      </c>
    </row>
    <row r="34" spans="1:11" hidden="1" x14ac:dyDescent="0.4">
      <c r="A34">
        <v>6386</v>
      </c>
      <c r="B34">
        <v>200</v>
      </c>
      <c r="C34" s="18">
        <v>2020</v>
      </c>
      <c r="D34" s="18">
        <v>6</v>
      </c>
      <c r="E34" s="18">
        <v>9</v>
      </c>
      <c r="F34" s="17" t="s">
        <v>39</v>
      </c>
      <c r="G34" s="18">
        <v>1221.02</v>
      </c>
      <c r="H34" t="s">
        <v>11</v>
      </c>
      <c r="I34">
        <v>201</v>
      </c>
      <c r="J34" s="8">
        <v>-200000</v>
      </c>
      <c r="K34" s="2" t="s">
        <v>312</v>
      </c>
    </row>
    <row r="35" spans="1:11" x14ac:dyDescent="0.4">
      <c r="A35">
        <v>14601</v>
      </c>
      <c r="B35">
        <v>200</v>
      </c>
      <c r="C35">
        <v>2020</v>
      </c>
      <c r="D35">
        <v>6</v>
      </c>
      <c r="E35">
        <v>15</v>
      </c>
      <c r="F35" t="s">
        <v>36</v>
      </c>
      <c r="G35" s="22">
        <v>1221.02</v>
      </c>
      <c r="H35" t="s">
        <v>11</v>
      </c>
      <c r="I35">
        <v>201</v>
      </c>
      <c r="J35">
        <v>-100000</v>
      </c>
      <c r="K35" s="2" t="s">
        <v>70</v>
      </c>
    </row>
    <row r="36" spans="1:11" x14ac:dyDescent="0.4">
      <c r="A36">
        <v>14603</v>
      </c>
      <c r="B36">
        <v>200</v>
      </c>
      <c r="C36">
        <v>2020</v>
      </c>
      <c r="D36">
        <v>6</v>
      </c>
      <c r="E36">
        <v>16</v>
      </c>
      <c r="F36" t="s">
        <v>36</v>
      </c>
      <c r="G36" s="22">
        <v>1221.02</v>
      </c>
      <c r="H36" t="s">
        <v>11</v>
      </c>
      <c r="I36">
        <v>201</v>
      </c>
      <c r="J36">
        <v>-540000</v>
      </c>
      <c r="K36" s="2" t="s">
        <v>70</v>
      </c>
    </row>
    <row r="37" spans="1:11" x14ac:dyDescent="0.4">
      <c r="A37">
        <v>14605</v>
      </c>
      <c r="B37">
        <v>200</v>
      </c>
      <c r="C37">
        <v>2020</v>
      </c>
      <c r="D37">
        <v>6</v>
      </c>
      <c r="E37">
        <v>17</v>
      </c>
      <c r="F37" t="s">
        <v>36</v>
      </c>
      <c r="G37" s="22">
        <v>1221.02</v>
      </c>
      <c r="H37" t="s">
        <v>11</v>
      </c>
      <c r="I37">
        <v>201</v>
      </c>
      <c r="J37">
        <v>-60000</v>
      </c>
      <c r="K37" s="2" t="s">
        <v>70</v>
      </c>
    </row>
    <row r="38" spans="1:11" hidden="1" x14ac:dyDescent="0.4">
      <c r="A38">
        <v>14607</v>
      </c>
      <c r="B38">
        <v>200</v>
      </c>
      <c r="C38" s="18">
        <v>2020</v>
      </c>
      <c r="D38" s="18">
        <v>6</v>
      </c>
      <c r="E38" s="18">
        <v>18</v>
      </c>
      <c r="F38" s="17" t="s">
        <v>41</v>
      </c>
      <c r="G38" s="18">
        <v>1221.02</v>
      </c>
      <c r="H38" t="s">
        <v>11</v>
      </c>
      <c r="I38">
        <v>201</v>
      </c>
      <c r="J38" s="8">
        <v>-6672</v>
      </c>
      <c r="K38" s="2" t="s">
        <v>325</v>
      </c>
    </row>
    <row r="39" spans="1:11" hidden="1" x14ac:dyDescent="0.4">
      <c r="A39">
        <v>14609</v>
      </c>
      <c r="B39">
        <v>200</v>
      </c>
      <c r="C39" s="18">
        <v>2020</v>
      </c>
      <c r="D39" s="18">
        <v>6</v>
      </c>
      <c r="E39" s="18">
        <v>18</v>
      </c>
      <c r="F39" s="17" t="s">
        <v>42</v>
      </c>
      <c r="G39" s="18">
        <v>1221.02</v>
      </c>
      <c r="H39" t="s">
        <v>11</v>
      </c>
      <c r="I39">
        <v>201</v>
      </c>
      <c r="J39" s="8">
        <v>-3000</v>
      </c>
      <c r="K39" s="2" t="s">
        <v>325</v>
      </c>
    </row>
    <row r="40" spans="1:11" hidden="1" x14ac:dyDescent="0.4">
      <c r="A40">
        <v>18855</v>
      </c>
      <c r="B40">
        <v>200</v>
      </c>
      <c r="C40" s="18">
        <v>2020</v>
      </c>
      <c r="D40" s="18">
        <v>7</v>
      </c>
      <c r="E40" s="18">
        <v>1</v>
      </c>
      <c r="F40" s="17" t="s">
        <v>39</v>
      </c>
      <c r="G40" s="18">
        <v>1221.02</v>
      </c>
      <c r="H40" t="s">
        <v>11</v>
      </c>
      <c r="I40">
        <v>201</v>
      </c>
      <c r="J40" s="8">
        <v>-20000000</v>
      </c>
      <c r="K40" s="2" t="s">
        <v>312</v>
      </c>
    </row>
    <row r="41" spans="1:11" x14ac:dyDescent="0.4">
      <c r="A41">
        <v>18863</v>
      </c>
      <c r="B41">
        <v>200</v>
      </c>
      <c r="C41">
        <v>2020</v>
      </c>
      <c r="D41">
        <v>7</v>
      </c>
      <c r="E41">
        <v>4</v>
      </c>
      <c r="F41" t="s">
        <v>36</v>
      </c>
      <c r="G41" s="22">
        <v>1221.02</v>
      </c>
      <c r="H41" t="s">
        <v>11</v>
      </c>
      <c r="I41">
        <v>201</v>
      </c>
      <c r="J41">
        <v>-20000</v>
      </c>
      <c r="K41" s="2" t="s">
        <v>70</v>
      </c>
    </row>
    <row r="42" spans="1:11" x14ac:dyDescent="0.4">
      <c r="A42">
        <v>18865</v>
      </c>
      <c r="B42">
        <v>200</v>
      </c>
      <c r="C42">
        <v>2020</v>
      </c>
      <c r="D42">
        <v>7</v>
      </c>
      <c r="E42">
        <v>5</v>
      </c>
      <c r="F42" t="s">
        <v>36</v>
      </c>
      <c r="G42" s="22">
        <v>1221.02</v>
      </c>
      <c r="H42" t="s">
        <v>11</v>
      </c>
      <c r="I42">
        <v>201</v>
      </c>
      <c r="J42">
        <v>-100000</v>
      </c>
      <c r="K42" s="2" t="s">
        <v>70</v>
      </c>
    </row>
    <row r="43" spans="1:11" hidden="1" x14ac:dyDescent="0.4">
      <c r="A43">
        <v>18867</v>
      </c>
      <c r="B43">
        <v>200</v>
      </c>
      <c r="C43" s="18">
        <v>2020</v>
      </c>
      <c r="D43" s="18">
        <v>7</v>
      </c>
      <c r="E43" s="18">
        <v>6</v>
      </c>
      <c r="F43" s="17" t="s">
        <v>41</v>
      </c>
      <c r="G43" s="18">
        <v>1221.02</v>
      </c>
      <c r="H43" t="s">
        <v>11</v>
      </c>
      <c r="I43">
        <v>201</v>
      </c>
      <c r="J43" s="8">
        <v>-5000</v>
      </c>
      <c r="K43" s="2" t="s">
        <v>325</v>
      </c>
    </row>
    <row r="44" spans="1:11" x14ac:dyDescent="0.4">
      <c r="A44">
        <v>18869</v>
      </c>
      <c r="B44">
        <v>200</v>
      </c>
      <c r="C44">
        <v>2020</v>
      </c>
      <c r="D44">
        <v>8</v>
      </c>
      <c r="E44">
        <v>1</v>
      </c>
      <c r="F44" t="s">
        <v>43</v>
      </c>
      <c r="G44" s="22">
        <v>1221.02</v>
      </c>
      <c r="H44" t="s">
        <v>11</v>
      </c>
      <c r="I44">
        <v>201</v>
      </c>
      <c r="J44">
        <v>-1500000</v>
      </c>
      <c r="K44" s="2" t="s">
        <v>70</v>
      </c>
    </row>
    <row r="45" spans="1:11" x14ac:dyDescent="0.4">
      <c r="A45">
        <v>18871</v>
      </c>
      <c r="B45">
        <v>200</v>
      </c>
      <c r="C45">
        <v>2020</v>
      </c>
      <c r="D45">
        <v>8</v>
      </c>
      <c r="E45">
        <v>2</v>
      </c>
      <c r="F45" t="s">
        <v>36</v>
      </c>
      <c r="G45" s="22">
        <v>1221.02</v>
      </c>
      <c r="H45" t="s">
        <v>11</v>
      </c>
      <c r="I45">
        <v>201</v>
      </c>
      <c r="J45">
        <v>-80000</v>
      </c>
      <c r="K45" s="2" t="s">
        <v>70</v>
      </c>
    </row>
    <row r="46" spans="1:11" x14ac:dyDescent="0.4">
      <c r="A46">
        <v>18873</v>
      </c>
      <c r="B46">
        <v>200</v>
      </c>
      <c r="C46">
        <v>2020</v>
      </c>
      <c r="D46">
        <v>8</v>
      </c>
      <c r="E46">
        <v>3</v>
      </c>
      <c r="F46" t="s">
        <v>36</v>
      </c>
      <c r="G46" s="22">
        <v>1221.02</v>
      </c>
      <c r="H46" t="s">
        <v>11</v>
      </c>
      <c r="I46">
        <v>201</v>
      </c>
      <c r="J46">
        <v>-6500000</v>
      </c>
      <c r="K46" s="2" t="s">
        <v>70</v>
      </c>
    </row>
    <row r="47" spans="1:11" x14ac:dyDescent="0.4">
      <c r="A47">
        <v>18874</v>
      </c>
      <c r="B47">
        <v>200</v>
      </c>
      <c r="C47">
        <v>2020</v>
      </c>
      <c r="D47">
        <v>8</v>
      </c>
      <c r="E47">
        <v>4</v>
      </c>
      <c r="F47" t="s">
        <v>44</v>
      </c>
      <c r="G47" s="22">
        <v>1221.02</v>
      </c>
      <c r="H47" t="s">
        <v>11</v>
      </c>
      <c r="I47">
        <v>201</v>
      </c>
      <c r="J47">
        <v>4000000</v>
      </c>
      <c r="K47" s="2" t="s">
        <v>70</v>
      </c>
    </row>
    <row r="48" spans="1:11" x14ac:dyDescent="0.4">
      <c r="A48">
        <v>18876</v>
      </c>
      <c r="B48">
        <v>200</v>
      </c>
      <c r="C48">
        <v>2020</v>
      </c>
      <c r="D48">
        <v>8</v>
      </c>
      <c r="E48">
        <v>5</v>
      </c>
      <c r="F48" t="s">
        <v>44</v>
      </c>
      <c r="G48" s="22">
        <v>1221.02</v>
      </c>
      <c r="H48" t="s">
        <v>11</v>
      </c>
      <c r="I48">
        <v>201</v>
      </c>
      <c r="J48">
        <v>425000</v>
      </c>
      <c r="K48" s="2" t="s">
        <v>70</v>
      </c>
    </row>
    <row r="49" spans="1:11" x14ac:dyDescent="0.4">
      <c r="A49">
        <v>18878</v>
      </c>
      <c r="B49">
        <v>200</v>
      </c>
      <c r="C49">
        <v>2020</v>
      </c>
      <c r="D49">
        <v>8</v>
      </c>
      <c r="E49">
        <v>6</v>
      </c>
      <c r="F49" t="s">
        <v>44</v>
      </c>
      <c r="G49" s="22">
        <v>1221.02</v>
      </c>
      <c r="H49" t="s">
        <v>11</v>
      </c>
      <c r="I49">
        <v>201</v>
      </c>
      <c r="J49">
        <v>2000000</v>
      </c>
      <c r="K49" s="2" t="s">
        <v>70</v>
      </c>
    </row>
    <row r="50" spans="1:11" hidden="1" x14ac:dyDescent="0.4">
      <c r="A50">
        <v>18881</v>
      </c>
      <c r="B50">
        <v>200</v>
      </c>
      <c r="C50" s="18">
        <v>2020</v>
      </c>
      <c r="D50" s="18">
        <v>8</v>
      </c>
      <c r="E50" s="18">
        <v>7</v>
      </c>
      <c r="F50" s="17" t="s">
        <v>45</v>
      </c>
      <c r="G50" s="18">
        <v>1221.02</v>
      </c>
      <c r="H50" t="s">
        <v>11</v>
      </c>
      <c r="I50">
        <v>201</v>
      </c>
      <c r="J50" s="8">
        <v>-5000</v>
      </c>
      <c r="K50" s="2" t="s">
        <v>325</v>
      </c>
    </row>
    <row r="51" spans="1:11" x14ac:dyDescent="0.4">
      <c r="A51">
        <v>18882</v>
      </c>
      <c r="B51">
        <v>200</v>
      </c>
      <c r="C51">
        <v>2020</v>
      </c>
      <c r="D51">
        <v>8</v>
      </c>
      <c r="E51">
        <v>8</v>
      </c>
      <c r="F51" t="s">
        <v>38</v>
      </c>
      <c r="G51" s="22">
        <v>1221.02</v>
      </c>
      <c r="H51" t="s">
        <v>11</v>
      </c>
      <c r="I51">
        <v>201</v>
      </c>
      <c r="J51">
        <v>5239</v>
      </c>
      <c r="K51" s="2" t="s">
        <v>70</v>
      </c>
    </row>
    <row r="52" spans="1:11" hidden="1" x14ac:dyDescent="0.4">
      <c r="A52">
        <v>3980</v>
      </c>
      <c r="B52">
        <v>200</v>
      </c>
      <c r="C52" s="18">
        <v>2020</v>
      </c>
      <c r="D52" s="18">
        <v>9</v>
      </c>
      <c r="E52" s="18">
        <v>3</v>
      </c>
      <c r="F52" s="17" t="s">
        <v>33</v>
      </c>
      <c r="G52" s="18">
        <v>1221.02</v>
      </c>
      <c r="H52" t="s">
        <v>11</v>
      </c>
      <c r="I52">
        <v>201</v>
      </c>
      <c r="J52" s="8">
        <v>-1050000</v>
      </c>
      <c r="K52" s="2" t="s">
        <v>312</v>
      </c>
    </row>
    <row r="53" spans="1:11" x14ac:dyDescent="0.4">
      <c r="A53">
        <v>3990</v>
      </c>
      <c r="B53">
        <v>200</v>
      </c>
      <c r="C53">
        <v>2020</v>
      </c>
      <c r="D53">
        <v>9</v>
      </c>
      <c r="E53">
        <v>8</v>
      </c>
      <c r="F53" t="s">
        <v>36</v>
      </c>
      <c r="G53" s="22">
        <v>1221.02</v>
      </c>
      <c r="H53" t="s">
        <v>11</v>
      </c>
      <c r="I53">
        <v>201</v>
      </c>
      <c r="J53">
        <v>-1000000</v>
      </c>
      <c r="K53" s="2" t="s">
        <v>70</v>
      </c>
    </row>
    <row r="54" spans="1:11" x14ac:dyDescent="0.4">
      <c r="A54">
        <v>3992</v>
      </c>
      <c r="B54">
        <v>200</v>
      </c>
      <c r="C54">
        <v>2020</v>
      </c>
      <c r="D54">
        <v>9</v>
      </c>
      <c r="E54">
        <v>9</v>
      </c>
      <c r="F54" t="s">
        <v>36</v>
      </c>
      <c r="G54" s="22">
        <v>1221.02</v>
      </c>
      <c r="H54" t="s">
        <v>11</v>
      </c>
      <c r="I54">
        <v>201</v>
      </c>
      <c r="J54">
        <v>-80000</v>
      </c>
      <c r="K54" s="2" t="s">
        <v>70</v>
      </c>
    </row>
    <row r="55" spans="1:11" x14ac:dyDescent="0.4">
      <c r="A55">
        <v>3994</v>
      </c>
      <c r="B55">
        <v>200</v>
      </c>
      <c r="C55">
        <v>2020</v>
      </c>
      <c r="D55">
        <v>9</v>
      </c>
      <c r="E55">
        <v>10</v>
      </c>
      <c r="F55" t="s">
        <v>36</v>
      </c>
      <c r="G55" s="22">
        <v>1221.02</v>
      </c>
      <c r="H55" t="s">
        <v>11</v>
      </c>
      <c r="I55">
        <v>201</v>
      </c>
      <c r="J55">
        <v>-15826003.4</v>
      </c>
      <c r="K55" s="2" t="s">
        <v>70</v>
      </c>
    </row>
    <row r="56" spans="1:11" x14ac:dyDescent="0.4">
      <c r="A56">
        <v>3996</v>
      </c>
      <c r="B56">
        <v>200</v>
      </c>
      <c r="C56">
        <v>2020</v>
      </c>
      <c r="D56">
        <v>9</v>
      </c>
      <c r="E56">
        <v>11</v>
      </c>
      <c r="F56" t="s">
        <v>36</v>
      </c>
      <c r="G56" s="22">
        <v>1221.02</v>
      </c>
      <c r="H56" t="s">
        <v>11</v>
      </c>
      <c r="I56">
        <v>201</v>
      </c>
      <c r="J56">
        <v>-46000</v>
      </c>
      <c r="K56" s="2" t="s">
        <v>70</v>
      </c>
    </row>
    <row r="57" spans="1:11" x14ac:dyDescent="0.4">
      <c r="A57">
        <v>18890</v>
      </c>
      <c r="B57">
        <v>200</v>
      </c>
      <c r="C57">
        <v>2020</v>
      </c>
      <c r="D57">
        <v>9</v>
      </c>
      <c r="E57">
        <v>12</v>
      </c>
      <c r="F57" t="s">
        <v>36</v>
      </c>
      <c r="G57" s="22">
        <v>1221.02</v>
      </c>
      <c r="H57" t="s">
        <v>11</v>
      </c>
      <c r="I57">
        <v>201</v>
      </c>
      <c r="J57">
        <v>-100000</v>
      </c>
      <c r="K57" s="2" t="s">
        <v>70</v>
      </c>
    </row>
    <row r="58" spans="1:11" x14ac:dyDescent="0.4">
      <c r="A58">
        <v>18892</v>
      </c>
      <c r="B58">
        <v>200</v>
      </c>
      <c r="C58">
        <v>2020</v>
      </c>
      <c r="D58">
        <v>9</v>
      </c>
      <c r="E58">
        <v>13</v>
      </c>
      <c r="F58" t="s">
        <v>46</v>
      </c>
      <c r="G58" s="22">
        <v>1221.02</v>
      </c>
      <c r="H58" t="s">
        <v>11</v>
      </c>
      <c r="I58">
        <v>201</v>
      </c>
      <c r="J58" s="1">
        <v>-690</v>
      </c>
      <c r="K58" s="2" t="s">
        <v>311</v>
      </c>
    </row>
    <row r="59" spans="1:11" hidden="1" x14ac:dyDescent="0.4">
      <c r="A59">
        <v>18894</v>
      </c>
      <c r="B59">
        <v>200</v>
      </c>
      <c r="C59" s="18">
        <v>2020</v>
      </c>
      <c r="D59" s="18">
        <v>9</v>
      </c>
      <c r="E59" s="18">
        <v>14</v>
      </c>
      <c r="F59" s="17" t="s">
        <v>47</v>
      </c>
      <c r="G59" s="18">
        <v>1221.02</v>
      </c>
      <c r="H59" t="s">
        <v>11</v>
      </c>
      <c r="I59">
        <v>201</v>
      </c>
      <c r="J59" s="8">
        <v>-5000</v>
      </c>
      <c r="K59" s="2" t="s">
        <v>325</v>
      </c>
    </row>
    <row r="60" spans="1:11" hidden="1" x14ac:dyDescent="0.4">
      <c r="A60">
        <v>18900</v>
      </c>
      <c r="B60">
        <v>200</v>
      </c>
      <c r="C60" s="18">
        <v>2020</v>
      </c>
      <c r="D60" s="18">
        <v>10</v>
      </c>
      <c r="E60" s="18">
        <v>3</v>
      </c>
      <c r="F60" s="17" t="s">
        <v>39</v>
      </c>
      <c r="G60" s="18">
        <v>1221.02</v>
      </c>
      <c r="H60" t="s">
        <v>11</v>
      </c>
      <c r="I60">
        <v>201</v>
      </c>
      <c r="J60" s="8">
        <v>-350000</v>
      </c>
      <c r="K60" s="2" t="s">
        <v>312</v>
      </c>
    </row>
    <row r="61" spans="1:11" x14ac:dyDescent="0.4">
      <c r="A61">
        <v>18906</v>
      </c>
      <c r="B61">
        <v>200</v>
      </c>
      <c r="C61">
        <v>2020</v>
      </c>
      <c r="D61">
        <v>10</v>
      </c>
      <c r="E61">
        <v>5</v>
      </c>
      <c r="F61" t="s">
        <v>38</v>
      </c>
      <c r="G61" s="22">
        <v>1221.02</v>
      </c>
      <c r="H61" t="s">
        <v>11</v>
      </c>
      <c r="I61">
        <v>201</v>
      </c>
      <c r="J61">
        <v>8000000</v>
      </c>
      <c r="K61" s="2" t="s">
        <v>70</v>
      </c>
    </row>
    <row r="62" spans="1:11" x14ac:dyDescent="0.4">
      <c r="A62">
        <v>18909</v>
      </c>
      <c r="B62">
        <v>200</v>
      </c>
      <c r="C62">
        <v>2020</v>
      </c>
      <c r="D62">
        <v>10</v>
      </c>
      <c r="E62">
        <v>6</v>
      </c>
      <c r="F62" t="s">
        <v>43</v>
      </c>
      <c r="G62" s="22">
        <v>1221.02</v>
      </c>
      <c r="H62" t="s">
        <v>11</v>
      </c>
      <c r="I62">
        <v>201</v>
      </c>
      <c r="J62">
        <v>-1100000</v>
      </c>
      <c r="K62" s="2" t="s">
        <v>70</v>
      </c>
    </row>
    <row r="63" spans="1:11" x14ac:dyDescent="0.4">
      <c r="A63">
        <v>18911</v>
      </c>
      <c r="B63">
        <v>200</v>
      </c>
      <c r="C63">
        <v>2020</v>
      </c>
      <c r="D63">
        <v>10</v>
      </c>
      <c r="E63">
        <v>7</v>
      </c>
      <c r="F63" t="s">
        <v>36</v>
      </c>
      <c r="G63" s="22">
        <v>1221.02</v>
      </c>
      <c r="H63" t="s">
        <v>11</v>
      </c>
      <c r="I63">
        <v>201</v>
      </c>
      <c r="J63">
        <v>-480000</v>
      </c>
      <c r="K63" s="2" t="s">
        <v>70</v>
      </c>
    </row>
    <row r="64" spans="1:11" hidden="1" x14ac:dyDescent="0.4">
      <c r="A64">
        <v>18913</v>
      </c>
      <c r="B64">
        <v>200</v>
      </c>
      <c r="C64" s="18">
        <v>2020</v>
      </c>
      <c r="D64" s="18">
        <v>10</v>
      </c>
      <c r="E64" s="18">
        <v>8</v>
      </c>
      <c r="F64" s="17" t="s">
        <v>48</v>
      </c>
      <c r="G64" s="18">
        <v>1221.02</v>
      </c>
      <c r="H64" t="s">
        <v>11</v>
      </c>
      <c r="I64">
        <v>201</v>
      </c>
      <c r="J64" s="8">
        <v>-5000</v>
      </c>
      <c r="K64" s="2" t="s">
        <v>325</v>
      </c>
    </row>
    <row r="65" spans="1:11" x14ac:dyDescent="0.4">
      <c r="A65">
        <v>18915</v>
      </c>
      <c r="B65">
        <v>200</v>
      </c>
      <c r="C65">
        <v>2020</v>
      </c>
      <c r="D65">
        <v>10</v>
      </c>
      <c r="E65">
        <v>9</v>
      </c>
      <c r="F65" t="s">
        <v>36</v>
      </c>
      <c r="G65" s="22">
        <v>1221.02</v>
      </c>
      <c r="H65" t="s">
        <v>11</v>
      </c>
      <c r="I65">
        <v>201</v>
      </c>
      <c r="J65">
        <v>-220000</v>
      </c>
      <c r="K65" s="2" t="s">
        <v>70</v>
      </c>
    </row>
    <row r="66" spans="1:11" x14ac:dyDescent="0.4">
      <c r="A66">
        <v>18916</v>
      </c>
      <c r="B66">
        <v>200</v>
      </c>
      <c r="C66">
        <v>2020</v>
      </c>
      <c r="D66">
        <v>10</v>
      </c>
      <c r="E66">
        <v>10</v>
      </c>
      <c r="F66" t="s">
        <v>49</v>
      </c>
      <c r="G66" s="22">
        <v>1221.02</v>
      </c>
      <c r="H66" t="s">
        <v>11</v>
      </c>
      <c r="I66">
        <v>201</v>
      </c>
      <c r="J66">
        <v>800000</v>
      </c>
      <c r="K66" s="2" t="s">
        <v>70</v>
      </c>
    </row>
    <row r="67" spans="1:11" x14ac:dyDescent="0.4">
      <c r="A67">
        <v>16685</v>
      </c>
      <c r="B67">
        <v>200</v>
      </c>
      <c r="C67">
        <v>2020</v>
      </c>
      <c r="D67">
        <v>11</v>
      </c>
      <c r="E67">
        <v>1</v>
      </c>
      <c r="F67" t="s">
        <v>43</v>
      </c>
      <c r="G67" s="22">
        <v>1221.02</v>
      </c>
      <c r="H67" t="s">
        <v>11</v>
      </c>
      <c r="I67">
        <v>201</v>
      </c>
      <c r="J67">
        <v>-1200000</v>
      </c>
      <c r="K67" s="2" t="s">
        <v>70</v>
      </c>
    </row>
    <row r="68" spans="1:11" x14ac:dyDescent="0.4">
      <c r="A68">
        <v>16687</v>
      </c>
      <c r="B68">
        <v>200</v>
      </c>
      <c r="C68">
        <v>2020</v>
      </c>
      <c r="D68">
        <v>11</v>
      </c>
      <c r="E68">
        <v>2</v>
      </c>
      <c r="F68" t="s">
        <v>36</v>
      </c>
      <c r="G68" s="22">
        <v>1221.02</v>
      </c>
      <c r="H68" t="s">
        <v>11</v>
      </c>
      <c r="I68">
        <v>201</v>
      </c>
      <c r="J68">
        <v>-24000</v>
      </c>
      <c r="K68" s="2" t="s">
        <v>70</v>
      </c>
    </row>
    <row r="69" spans="1:11" x14ac:dyDescent="0.4">
      <c r="A69">
        <v>16689</v>
      </c>
      <c r="B69">
        <v>200</v>
      </c>
      <c r="C69">
        <v>2020</v>
      </c>
      <c r="D69">
        <v>11</v>
      </c>
      <c r="E69">
        <v>3</v>
      </c>
      <c r="F69" t="s">
        <v>50</v>
      </c>
      <c r="G69" s="22">
        <v>1221.02</v>
      </c>
      <c r="H69" t="s">
        <v>11</v>
      </c>
      <c r="I69">
        <v>201</v>
      </c>
      <c r="J69" s="1">
        <v>-120000</v>
      </c>
      <c r="K69" s="2" t="s">
        <v>311</v>
      </c>
    </row>
    <row r="70" spans="1:11" hidden="1" x14ac:dyDescent="0.4">
      <c r="A70">
        <v>16691</v>
      </c>
      <c r="B70">
        <v>200</v>
      </c>
      <c r="C70" s="18">
        <v>2020</v>
      </c>
      <c r="D70" s="18">
        <v>11</v>
      </c>
      <c r="E70" s="18">
        <v>4</v>
      </c>
      <c r="F70" s="17" t="s">
        <v>51</v>
      </c>
      <c r="G70" s="18">
        <v>1221.02</v>
      </c>
      <c r="H70" t="s">
        <v>11</v>
      </c>
      <c r="I70">
        <v>201</v>
      </c>
      <c r="J70" s="8">
        <v>-5000</v>
      </c>
      <c r="K70" s="2" t="s">
        <v>325</v>
      </c>
    </row>
    <row r="71" spans="1:11" hidden="1" x14ac:dyDescent="0.4">
      <c r="A71">
        <v>16703</v>
      </c>
      <c r="B71">
        <v>200</v>
      </c>
      <c r="C71" s="18">
        <v>2020</v>
      </c>
      <c r="D71" s="18">
        <v>12</v>
      </c>
      <c r="E71" s="18">
        <v>6</v>
      </c>
      <c r="F71" s="17" t="s">
        <v>39</v>
      </c>
      <c r="G71" s="18">
        <v>1221.02</v>
      </c>
      <c r="H71" t="s">
        <v>11</v>
      </c>
      <c r="I71">
        <v>201</v>
      </c>
      <c r="J71" s="8">
        <v>-3750000</v>
      </c>
      <c r="K71" s="2" t="s">
        <v>312</v>
      </c>
    </row>
    <row r="72" spans="1:11" hidden="1" x14ac:dyDescent="0.4">
      <c r="A72">
        <v>16705</v>
      </c>
      <c r="B72">
        <v>200</v>
      </c>
      <c r="C72" s="18">
        <v>2020</v>
      </c>
      <c r="D72" s="18">
        <v>12</v>
      </c>
      <c r="E72" s="18">
        <v>7</v>
      </c>
      <c r="F72" s="17" t="s">
        <v>39</v>
      </c>
      <c r="G72" s="18">
        <v>1221.02</v>
      </c>
      <c r="H72" t="s">
        <v>11</v>
      </c>
      <c r="I72">
        <v>201</v>
      </c>
      <c r="J72" s="8">
        <v>-2000000</v>
      </c>
      <c r="K72" s="2" t="s">
        <v>312</v>
      </c>
    </row>
    <row r="73" spans="1:11" hidden="1" x14ac:dyDescent="0.4">
      <c r="A73">
        <v>16713</v>
      </c>
      <c r="B73">
        <v>200</v>
      </c>
      <c r="C73" s="18">
        <v>2020</v>
      </c>
      <c r="D73" s="18">
        <v>12</v>
      </c>
      <c r="E73" s="18">
        <v>11</v>
      </c>
      <c r="F73" s="17" t="s">
        <v>39</v>
      </c>
      <c r="G73" s="18">
        <v>1221.02</v>
      </c>
      <c r="H73" t="s">
        <v>11</v>
      </c>
      <c r="I73">
        <v>201</v>
      </c>
      <c r="J73" s="8">
        <v>-1000000</v>
      </c>
      <c r="K73" s="2" t="s">
        <v>312</v>
      </c>
    </row>
    <row r="74" spans="1:11" x14ac:dyDescent="0.4">
      <c r="A74">
        <v>4444</v>
      </c>
      <c r="B74">
        <v>200</v>
      </c>
      <c r="C74">
        <v>2020</v>
      </c>
      <c r="D74">
        <v>12</v>
      </c>
      <c r="E74">
        <v>19</v>
      </c>
      <c r="F74" t="s">
        <v>36</v>
      </c>
      <c r="G74" s="22">
        <v>1221.02</v>
      </c>
      <c r="H74" t="s">
        <v>11</v>
      </c>
      <c r="I74">
        <v>201</v>
      </c>
      <c r="J74">
        <v>-80000</v>
      </c>
      <c r="K74" s="2" t="s">
        <v>70</v>
      </c>
    </row>
    <row r="75" spans="1:11" x14ac:dyDescent="0.4">
      <c r="A75">
        <v>4446</v>
      </c>
      <c r="B75">
        <v>200</v>
      </c>
      <c r="C75">
        <v>2020</v>
      </c>
      <c r="D75">
        <v>12</v>
      </c>
      <c r="E75">
        <v>20</v>
      </c>
      <c r="F75" t="s">
        <v>36</v>
      </c>
      <c r="G75" s="22">
        <v>1221.02</v>
      </c>
      <c r="H75" t="s">
        <v>11</v>
      </c>
      <c r="I75">
        <v>201</v>
      </c>
      <c r="J75">
        <v>-11000000</v>
      </c>
      <c r="K75" s="2" t="s">
        <v>70</v>
      </c>
    </row>
    <row r="76" spans="1:11" x14ac:dyDescent="0.4">
      <c r="A76">
        <v>4448</v>
      </c>
      <c r="B76">
        <v>200</v>
      </c>
      <c r="C76">
        <v>2020</v>
      </c>
      <c r="D76">
        <v>12</v>
      </c>
      <c r="E76">
        <v>21</v>
      </c>
      <c r="F76" t="s">
        <v>36</v>
      </c>
      <c r="G76" s="22">
        <v>1221.02</v>
      </c>
      <c r="H76" t="s">
        <v>11</v>
      </c>
      <c r="I76">
        <v>201</v>
      </c>
      <c r="J76">
        <v>-4000000</v>
      </c>
      <c r="K76" s="2" t="s">
        <v>70</v>
      </c>
    </row>
    <row r="77" spans="1:11" x14ac:dyDescent="0.4">
      <c r="A77">
        <v>4449</v>
      </c>
      <c r="B77">
        <v>200</v>
      </c>
      <c r="C77">
        <v>2020</v>
      </c>
      <c r="D77">
        <v>12</v>
      </c>
      <c r="E77">
        <v>22</v>
      </c>
      <c r="F77" t="s">
        <v>44</v>
      </c>
      <c r="G77" s="22">
        <v>1221.02</v>
      </c>
      <c r="H77" t="s">
        <v>11</v>
      </c>
      <c r="I77">
        <v>201</v>
      </c>
      <c r="J77">
        <v>10000000</v>
      </c>
      <c r="K77" s="2" t="s">
        <v>70</v>
      </c>
    </row>
    <row r="78" spans="1:11" hidden="1" x14ac:dyDescent="0.4">
      <c r="A78">
        <v>4452</v>
      </c>
      <c r="B78">
        <v>200</v>
      </c>
      <c r="C78" s="18">
        <v>2020</v>
      </c>
      <c r="D78" s="18">
        <v>12</v>
      </c>
      <c r="E78" s="18">
        <v>23</v>
      </c>
      <c r="F78" s="17" t="s">
        <v>52</v>
      </c>
      <c r="G78" s="18">
        <v>1221.02</v>
      </c>
      <c r="H78" t="s">
        <v>11</v>
      </c>
      <c r="I78">
        <v>201</v>
      </c>
      <c r="J78" s="8">
        <v>-5000</v>
      </c>
      <c r="K78" s="2" t="s">
        <v>325</v>
      </c>
    </row>
    <row r="79" spans="1:11" hidden="1" x14ac:dyDescent="0.4">
      <c r="A79">
        <v>28845</v>
      </c>
      <c r="B79">
        <v>200</v>
      </c>
      <c r="C79" s="18">
        <v>2021</v>
      </c>
      <c r="D79" s="18">
        <v>1</v>
      </c>
      <c r="E79" s="18">
        <v>1</v>
      </c>
      <c r="F79" s="17" t="s">
        <v>39</v>
      </c>
      <c r="G79" s="18">
        <v>1221.02</v>
      </c>
      <c r="H79" t="s">
        <v>11</v>
      </c>
      <c r="I79">
        <v>201</v>
      </c>
      <c r="J79" s="8">
        <v>-15100000</v>
      </c>
      <c r="K79" s="2" t="s">
        <v>312</v>
      </c>
    </row>
    <row r="80" spans="1:11" hidden="1" x14ac:dyDescent="0.4">
      <c r="A80">
        <v>4740</v>
      </c>
      <c r="B80">
        <v>200</v>
      </c>
      <c r="C80" s="18">
        <v>2021</v>
      </c>
      <c r="D80" s="18">
        <v>1</v>
      </c>
      <c r="E80" s="18">
        <v>6</v>
      </c>
      <c r="F80" s="17" t="s">
        <v>35</v>
      </c>
      <c r="G80" s="18">
        <v>1221.02</v>
      </c>
      <c r="H80" t="s">
        <v>11</v>
      </c>
      <c r="I80">
        <v>201</v>
      </c>
      <c r="J80" s="8">
        <v>150000</v>
      </c>
      <c r="K80" s="2" t="s">
        <v>312</v>
      </c>
    </row>
    <row r="81" spans="1:11" x14ac:dyDescent="0.4">
      <c r="A81">
        <v>28865</v>
      </c>
      <c r="B81">
        <v>200</v>
      </c>
      <c r="C81">
        <v>2021</v>
      </c>
      <c r="D81">
        <v>1</v>
      </c>
      <c r="E81">
        <v>10</v>
      </c>
      <c r="F81" t="s">
        <v>36</v>
      </c>
      <c r="G81" s="22">
        <v>1221.02</v>
      </c>
      <c r="H81" t="s">
        <v>11</v>
      </c>
      <c r="I81">
        <v>201</v>
      </c>
      <c r="J81">
        <v>-80000</v>
      </c>
      <c r="K81" s="2" t="s">
        <v>70</v>
      </c>
    </row>
    <row r="82" spans="1:11" x14ac:dyDescent="0.4">
      <c r="A82">
        <v>28867</v>
      </c>
      <c r="B82">
        <v>200</v>
      </c>
      <c r="C82">
        <v>2021</v>
      </c>
      <c r="D82">
        <v>1</v>
      </c>
      <c r="E82">
        <v>11</v>
      </c>
      <c r="F82" t="s">
        <v>36</v>
      </c>
      <c r="G82" s="22">
        <v>1221.02</v>
      </c>
      <c r="H82" t="s">
        <v>11</v>
      </c>
      <c r="I82">
        <v>201</v>
      </c>
      <c r="J82">
        <v>-30000</v>
      </c>
      <c r="K82" s="2" t="s">
        <v>70</v>
      </c>
    </row>
    <row r="83" spans="1:11" hidden="1" x14ac:dyDescent="0.4">
      <c r="A83">
        <v>28869</v>
      </c>
      <c r="B83">
        <v>200</v>
      </c>
      <c r="C83" s="18">
        <v>2021</v>
      </c>
      <c r="D83" s="18">
        <v>1</v>
      </c>
      <c r="E83" s="18">
        <v>12</v>
      </c>
      <c r="F83" s="17" t="s">
        <v>53</v>
      </c>
      <c r="G83" s="18">
        <v>1221.02</v>
      </c>
      <c r="H83" t="s">
        <v>11</v>
      </c>
      <c r="I83">
        <v>201</v>
      </c>
      <c r="J83" s="8">
        <v>-5000</v>
      </c>
      <c r="K83" s="2" t="s">
        <v>325</v>
      </c>
    </row>
    <row r="84" spans="1:11" hidden="1" x14ac:dyDescent="0.4">
      <c r="A84">
        <v>28872</v>
      </c>
      <c r="B84">
        <v>200</v>
      </c>
      <c r="C84" s="18">
        <v>2021</v>
      </c>
      <c r="D84" s="18">
        <v>2</v>
      </c>
      <c r="E84" s="18">
        <v>2</v>
      </c>
      <c r="F84" s="17" t="s">
        <v>35</v>
      </c>
      <c r="G84" s="18">
        <v>1221.02</v>
      </c>
      <c r="H84" t="s">
        <v>11</v>
      </c>
      <c r="I84">
        <v>201</v>
      </c>
      <c r="J84" s="8">
        <v>1000000</v>
      </c>
      <c r="K84" s="2" t="s">
        <v>312</v>
      </c>
    </row>
    <row r="85" spans="1:11" hidden="1" x14ac:dyDescent="0.4">
      <c r="A85">
        <v>28875</v>
      </c>
      <c r="B85">
        <v>200</v>
      </c>
      <c r="C85">
        <v>2021</v>
      </c>
      <c r="D85">
        <v>2</v>
      </c>
      <c r="E85">
        <v>3</v>
      </c>
      <c r="F85" t="s">
        <v>54</v>
      </c>
      <c r="G85" s="22">
        <v>1221.02</v>
      </c>
      <c r="H85" t="s">
        <v>11</v>
      </c>
      <c r="I85">
        <v>201</v>
      </c>
      <c r="J85">
        <v>-19766000</v>
      </c>
      <c r="K85" s="2" t="s">
        <v>72</v>
      </c>
    </row>
    <row r="86" spans="1:11" x14ac:dyDescent="0.4">
      <c r="A86">
        <v>28883</v>
      </c>
      <c r="B86">
        <v>200</v>
      </c>
      <c r="C86">
        <v>2021</v>
      </c>
      <c r="D86">
        <v>2</v>
      </c>
      <c r="E86">
        <v>7</v>
      </c>
      <c r="F86" t="s">
        <v>36</v>
      </c>
      <c r="G86" s="22">
        <v>1221.02</v>
      </c>
      <c r="H86" t="s">
        <v>11</v>
      </c>
      <c r="I86">
        <v>201</v>
      </c>
      <c r="J86">
        <v>-4500000</v>
      </c>
      <c r="K86" s="2" t="s">
        <v>70</v>
      </c>
    </row>
    <row r="87" spans="1:11" x14ac:dyDescent="0.4">
      <c r="A87">
        <v>28884</v>
      </c>
      <c r="B87">
        <v>200</v>
      </c>
      <c r="C87">
        <v>2021</v>
      </c>
      <c r="D87">
        <v>2</v>
      </c>
      <c r="E87">
        <v>8</v>
      </c>
      <c r="F87" t="s">
        <v>44</v>
      </c>
      <c r="G87" s="22">
        <v>1221.02</v>
      </c>
      <c r="H87" t="s">
        <v>11</v>
      </c>
      <c r="I87">
        <v>201</v>
      </c>
      <c r="J87">
        <v>3000000</v>
      </c>
      <c r="K87" s="2" t="s">
        <v>70</v>
      </c>
    </row>
    <row r="88" spans="1:11" hidden="1" x14ac:dyDescent="0.4">
      <c r="A88">
        <v>28887</v>
      </c>
      <c r="B88">
        <v>200</v>
      </c>
      <c r="C88" s="18">
        <v>2021</v>
      </c>
      <c r="D88" s="18">
        <v>2</v>
      </c>
      <c r="E88" s="18">
        <v>9</v>
      </c>
      <c r="F88" s="17" t="s">
        <v>55</v>
      </c>
      <c r="G88" s="18">
        <v>1221.02</v>
      </c>
      <c r="H88" t="s">
        <v>11</v>
      </c>
      <c r="I88">
        <v>201</v>
      </c>
      <c r="J88" s="8">
        <v>-10000</v>
      </c>
      <c r="K88" s="2" t="s">
        <v>325</v>
      </c>
    </row>
    <row r="89" spans="1:11" hidden="1" x14ac:dyDescent="0.4">
      <c r="A89">
        <v>28893</v>
      </c>
      <c r="B89">
        <v>200</v>
      </c>
      <c r="C89">
        <v>2021</v>
      </c>
      <c r="D89">
        <v>3</v>
      </c>
      <c r="E89">
        <v>3</v>
      </c>
      <c r="F89" t="s">
        <v>39</v>
      </c>
      <c r="G89" s="22">
        <v>1221.02</v>
      </c>
      <c r="H89" t="s">
        <v>11</v>
      </c>
      <c r="I89">
        <v>201</v>
      </c>
      <c r="J89" s="16">
        <v>-1000000</v>
      </c>
      <c r="K89" s="2" t="s">
        <v>321</v>
      </c>
    </row>
    <row r="90" spans="1:11" x14ac:dyDescent="0.4">
      <c r="A90">
        <v>28906</v>
      </c>
      <c r="B90">
        <v>200</v>
      </c>
      <c r="C90">
        <v>2021</v>
      </c>
      <c r="D90">
        <v>3</v>
      </c>
      <c r="E90">
        <v>9</v>
      </c>
      <c r="F90" t="s">
        <v>36</v>
      </c>
      <c r="G90" s="22">
        <v>1221.02</v>
      </c>
      <c r="H90" t="s">
        <v>11</v>
      </c>
      <c r="I90">
        <v>201</v>
      </c>
      <c r="J90">
        <v>-100000</v>
      </c>
      <c r="K90" s="2" t="s">
        <v>70</v>
      </c>
    </row>
    <row r="91" spans="1:11" x14ac:dyDescent="0.4">
      <c r="A91">
        <v>28908</v>
      </c>
      <c r="B91">
        <v>200</v>
      </c>
      <c r="C91">
        <v>2021</v>
      </c>
      <c r="D91">
        <v>3</v>
      </c>
      <c r="E91">
        <v>10</v>
      </c>
      <c r="F91" t="s">
        <v>36</v>
      </c>
      <c r="G91" s="22">
        <v>1221.02</v>
      </c>
      <c r="H91" t="s">
        <v>11</v>
      </c>
      <c r="I91">
        <v>201</v>
      </c>
      <c r="J91">
        <v>-88900.5</v>
      </c>
      <c r="K91" s="2" t="s">
        <v>70</v>
      </c>
    </row>
    <row r="92" spans="1:11" x14ac:dyDescent="0.4">
      <c r="A92">
        <v>28910</v>
      </c>
      <c r="B92">
        <v>200</v>
      </c>
      <c r="C92">
        <v>2021</v>
      </c>
      <c r="D92">
        <v>3</v>
      </c>
      <c r="E92">
        <v>11</v>
      </c>
      <c r="F92" t="s">
        <v>36</v>
      </c>
      <c r="G92" s="22">
        <v>1221.02</v>
      </c>
      <c r="H92" t="s">
        <v>11</v>
      </c>
      <c r="I92">
        <v>201</v>
      </c>
      <c r="J92">
        <v>-3510000</v>
      </c>
      <c r="K92" s="2" t="s">
        <v>70</v>
      </c>
    </row>
    <row r="93" spans="1:11" x14ac:dyDescent="0.4">
      <c r="A93">
        <v>28911</v>
      </c>
      <c r="B93">
        <v>200</v>
      </c>
      <c r="C93">
        <v>2021</v>
      </c>
      <c r="D93">
        <v>3</v>
      </c>
      <c r="E93">
        <v>12</v>
      </c>
      <c r="F93" t="s">
        <v>44</v>
      </c>
      <c r="G93" s="22">
        <v>1221.02</v>
      </c>
      <c r="H93" t="s">
        <v>11</v>
      </c>
      <c r="I93">
        <v>201</v>
      </c>
      <c r="J93">
        <v>7000000</v>
      </c>
      <c r="K93" s="2" t="s">
        <v>70</v>
      </c>
    </row>
    <row r="94" spans="1:11" x14ac:dyDescent="0.4">
      <c r="A94">
        <v>4749</v>
      </c>
      <c r="B94">
        <v>200</v>
      </c>
      <c r="C94">
        <v>2021</v>
      </c>
      <c r="D94">
        <v>4</v>
      </c>
      <c r="E94">
        <v>2</v>
      </c>
      <c r="F94" t="s">
        <v>36</v>
      </c>
      <c r="G94" s="22">
        <v>1221.02</v>
      </c>
      <c r="H94" t="s">
        <v>11</v>
      </c>
      <c r="I94">
        <v>201</v>
      </c>
      <c r="J94">
        <v>-80000</v>
      </c>
      <c r="K94" s="2" t="s">
        <v>70</v>
      </c>
    </row>
    <row r="95" spans="1:11" x14ac:dyDescent="0.4">
      <c r="A95">
        <v>4751</v>
      </c>
      <c r="B95">
        <v>200</v>
      </c>
      <c r="C95">
        <v>2021</v>
      </c>
      <c r="D95">
        <v>4</v>
      </c>
      <c r="E95">
        <v>3</v>
      </c>
      <c r="F95" t="s">
        <v>36</v>
      </c>
      <c r="G95" s="22">
        <v>1221.02</v>
      </c>
      <c r="H95" t="s">
        <v>11</v>
      </c>
      <c r="I95">
        <v>201</v>
      </c>
      <c r="J95">
        <v>-50000</v>
      </c>
      <c r="K95" s="2" t="s">
        <v>70</v>
      </c>
    </row>
    <row r="96" spans="1:11" x14ac:dyDescent="0.4">
      <c r="A96">
        <v>4753</v>
      </c>
      <c r="B96">
        <v>200</v>
      </c>
      <c r="C96">
        <v>2021</v>
      </c>
      <c r="D96">
        <v>4</v>
      </c>
      <c r="E96">
        <v>4</v>
      </c>
      <c r="F96" t="s">
        <v>36</v>
      </c>
      <c r="G96" s="22">
        <v>1221.02</v>
      </c>
      <c r="H96" t="s">
        <v>11</v>
      </c>
      <c r="I96">
        <v>201</v>
      </c>
      <c r="J96">
        <v>-440000</v>
      </c>
      <c r="K96" s="2" t="s">
        <v>70</v>
      </c>
    </row>
    <row r="97" spans="1:11" x14ac:dyDescent="0.4">
      <c r="A97">
        <v>4755</v>
      </c>
      <c r="B97">
        <v>200</v>
      </c>
      <c r="C97">
        <v>2021</v>
      </c>
      <c r="D97">
        <v>4</v>
      </c>
      <c r="E97">
        <v>5</v>
      </c>
      <c r="F97" t="s">
        <v>36</v>
      </c>
      <c r="G97" s="22">
        <v>1221.02</v>
      </c>
      <c r="H97" t="s">
        <v>11</v>
      </c>
      <c r="I97">
        <v>201</v>
      </c>
      <c r="J97">
        <v>-300000</v>
      </c>
      <c r="K97" s="2" t="s">
        <v>70</v>
      </c>
    </row>
    <row r="98" spans="1:11" x14ac:dyDescent="0.4">
      <c r="A98">
        <v>4757</v>
      </c>
      <c r="B98">
        <v>200</v>
      </c>
      <c r="C98">
        <v>2021</v>
      </c>
      <c r="D98">
        <v>4</v>
      </c>
      <c r="E98">
        <v>6</v>
      </c>
      <c r="F98" t="s">
        <v>36</v>
      </c>
      <c r="G98" s="22">
        <v>1221.02</v>
      </c>
      <c r="H98" t="s">
        <v>11</v>
      </c>
      <c r="I98">
        <v>201</v>
      </c>
      <c r="J98">
        <v>-1850000</v>
      </c>
      <c r="K98" s="2" t="s">
        <v>70</v>
      </c>
    </row>
    <row r="99" spans="1:11" x14ac:dyDescent="0.4">
      <c r="A99">
        <v>4759</v>
      </c>
      <c r="B99">
        <v>200</v>
      </c>
      <c r="C99">
        <v>2021</v>
      </c>
      <c r="D99">
        <v>4</v>
      </c>
      <c r="E99">
        <v>7</v>
      </c>
      <c r="F99" t="s">
        <v>36</v>
      </c>
      <c r="G99" s="22">
        <v>1221.02</v>
      </c>
      <c r="H99" t="s">
        <v>11</v>
      </c>
      <c r="I99">
        <v>201</v>
      </c>
      <c r="J99">
        <v>-19000</v>
      </c>
      <c r="K99" s="2" t="s">
        <v>70</v>
      </c>
    </row>
    <row r="100" spans="1:11" x14ac:dyDescent="0.4">
      <c r="A100">
        <v>4760</v>
      </c>
      <c r="B100">
        <v>200</v>
      </c>
      <c r="C100">
        <v>2021</v>
      </c>
      <c r="D100">
        <v>4</v>
      </c>
      <c r="E100">
        <v>8</v>
      </c>
      <c r="F100" t="s">
        <v>44</v>
      </c>
      <c r="G100" s="22">
        <v>1221.02</v>
      </c>
      <c r="H100" t="s">
        <v>11</v>
      </c>
      <c r="I100">
        <v>201</v>
      </c>
      <c r="J100">
        <v>3000000</v>
      </c>
      <c r="K100" s="2" t="s">
        <v>70</v>
      </c>
    </row>
    <row r="101" spans="1:11" hidden="1" x14ac:dyDescent="0.4">
      <c r="A101">
        <v>4763</v>
      </c>
      <c r="B101">
        <v>200</v>
      </c>
      <c r="C101" s="18">
        <v>2021</v>
      </c>
      <c r="D101" s="18">
        <v>4</v>
      </c>
      <c r="E101" s="18">
        <v>9</v>
      </c>
      <c r="F101" s="17" t="s">
        <v>56</v>
      </c>
      <c r="G101" s="18">
        <v>1221.02</v>
      </c>
      <c r="H101" t="s">
        <v>11</v>
      </c>
      <c r="I101">
        <v>201</v>
      </c>
      <c r="J101" s="8">
        <v>-5000</v>
      </c>
      <c r="K101" s="2" t="s">
        <v>325</v>
      </c>
    </row>
    <row r="102" spans="1:11" hidden="1" x14ac:dyDescent="0.4">
      <c r="A102">
        <v>27094</v>
      </c>
      <c r="B102">
        <v>200</v>
      </c>
      <c r="C102" s="18">
        <v>2021</v>
      </c>
      <c r="D102" s="18">
        <v>5</v>
      </c>
      <c r="E102" s="18">
        <v>7</v>
      </c>
      <c r="F102" s="17" t="s">
        <v>35</v>
      </c>
      <c r="G102" s="18">
        <v>1221.02</v>
      </c>
      <c r="H102" t="s">
        <v>11</v>
      </c>
      <c r="I102">
        <v>201</v>
      </c>
      <c r="J102" s="8">
        <v>8000000</v>
      </c>
      <c r="K102" s="2" t="s">
        <v>312</v>
      </c>
    </row>
    <row r="103" spans="1:11" hidden="1" x14ac:dyDescent="0.4">
      <c r="A103">
        <v>27098</v>
      </c>
      <c r="B103">
        <v>200</v>
      </c>
      <c r="C103" s="18">
        <v>2021</v>
      </c>
      <c r="D103" s="18">
        <v>5</v>
      </c>
      <c r="E103" s="18">
        <v>9</v>
      </c>
      <c r="F103" s="17" t="s">
        <v>35</v>
      </c>
      <c r="G103" s="18">
        <v>1221.02</v>
      </c>
      <c r="H103" t="s">
        <v>11</v>
      </c>
      <c r="I103">
        <v>201</v>
      </c>
      <c r="J103" s="8">
        <v>3000000</v>
      </c>
      <c r="K103" s="2" t="s">
        <v>312</v>
      </c>
    </row>
    <row r="104" spans="1:11" x14ac:dyDescent="0.4">
      <c r="A104">
        <v>27107</v>
      </c>
      <c r="B104">
        <v>200</v>
      </c>
      <c r="C104">
        <v>2021</v>
      </c>
      <c r="D104">
        <v>5</v>
      </c>
      <c r="E104">
        <v>13</v>
      </c>
      <c r="F104" t="s">
        <v>36</v>
      </c>
      <c r="G104" s="22">
        <v>1221.02</v>
      </c>
      <c r="H104" t="s">
        <v>11</v>
      </c>
      <c r="I104">
        <v>201</v>
      </c>
      <c r="J104">
        <v>-100000</v>
      </c>
      <c r="K104" s="2" t="s">
        <v>70</v>
      </c>
    </row>
    <row r="105" spans="1:11" x14ac:dyDescent="0.4">
      <c r="A105">
        <v>27109</v>
      </c>
      <c r="B105">
        <v>200</v>
      </c>
      <c r="C105">
        <v>2021</v>
      </c>
      <c r="D105">
        <v>5</v>
      </c>
      <c r="E105">
        <v>14</v>
      </c>
      <c r="F105" t="s">
        <v>36</v>
      </c>
      <c r="G105" s="22">
        <v>1221.02</v>
      </c>
      <c r="H105" t="s">
        <v>11</v>
      </c>
      <c r="I105">
        <v>201</v>
      </c>
      <c r="J105">
        <v>-130000</v>
      </c>
      <c r="K105" s="2" t="s">
        <v>70</v>
      </c>
    </row>
    <row r="106" spans="1:11" hidden="1" x14ac:dyDescent="0.4">
      <c r="A106">
        <v>27111</v>
      </c>
      <c r="B106">
        <v>200</v>
      </c>
      <c r="C106" s="18">
        <v>2021</v>
      </c>
      <c r="D106" s="18">
        <v>5</v>
      </c>
      <c r="E106" s="18">
        <v>15</v>
      </c>
      <c r="F106" s="17" t="s">
        <v>57</v>
      </c>
      <c r="G106" s="18">
        <v>1221.02</v>
      </c>
      <c r="H106" t="s">
        <v>11</v>
      </c>
      <c r="I106">
        <v>201</v>
      </c>
      <c r="J106" s="8">
        <v>-5000</v>
      </c>
      <c r="K106" s="2" t="s">
        <v>325</v>
      </c>
    </row>
    <row r="107" spans="1:11" hidden="1" x14ac:dyDescent="0.4">
      <c r="A107">
        <v>27117</v>
      </c>
      <c r="B107">
        <v>200</v>
      </c>
      <c r="C107">
        <v>2021</v>
      </c>
      <c r="D107">
        <v>6</v>
      </c>
      <c r="E107">
        <v>3</v>
      </c>
      <c r="F107" t="s">
        <v>39</v>
      </c>
      <c r="G107" s="22">
        <v>1221.02</v>
      </c>
      <c r="H107" t="s">
        <v>11</v>
      </c>
      <c r="I107">
        <v>201</v>
      </c>
      <c r="J107" s="16">
        <v>-800000</v>
      </c>
      <c r="K107" s="2" t="s">
        <v>322</v>
      </c>
    </row>
    <row r="108" spans="1:11" hidden="1" x14ac:dyDescent="0.4">
      <c r="A108">
        <v>27128</v>
      </c>
      <c r="B108">
        <v>200</v>
      </c>
      <c r="C108" s="18">
        <v>2021</v>
      </c>
      <c r="D108" s="18">
        <v>6</v>
      </c>
      <c r="E108" s="18">
        <v>9</v>
      </c>
      <c r="F108" s="17" t="s">
        <v>35</v>
      </c>
      <c r="G108" s="18">
        <v>1221.02</v>
      </c>
      <c r="H108" t="s">
        <v>11</v>
      </c>
      <c r="I108">
        <v>201</v>
      </c>
      <c r="J108" s="8">
        <v>5000000</v>
      </c>
      <c r="K108" s="2" t="s">
        <v>312</v>
      </c>
    </row>
    <row r="109" spans="1:11" x14ac:dyDescent="0.4">
      <c r="A109">
        <v>5183</v>
      </c>
      <c r="B109">
        <v>200</v>
      </c>
      <c r="C109">
        <v>2021</v>
      </c>
      <c r="D109">
        <v>6</v>
      </c>
      <c r="E109">
        <v>14</v>
      </c>
      <c r="F109" t="s">
        <v>36</v>
      </c>
      <c r="G109" s="22">
        <v>1221.02</v>
      </c>
      <c r="H109" t="s">
        <v>11</v>
      </c>
      <c r="I109">
        <v>201</v>
      </c>
      <c r="J109">
        <v>-100000</v>
      </c>
      <c r="K109" s="2" t="s">
        <v>70</v>
      </c>
    </row>
    <row r="110" spans="1:11" x14ac:dyDescent="0.4">
      <c r="A110">
        <v>5185</v>
      </c>
      <c r="B110">
        <v>200</v>
      </c>
      <c r="C110">
        <v>2021</v>
      </c>
      <c r="D110">
        <v>6</v>
      </c>
      <c r="E110">
        <v>15</v>
      </c>
      <c r="F110" t="s">
        <v>36</v>
      </c>
      <c r="G110" s="22">
        <v>1221.02</v>
      </c>
      <c r="H110" t="s">
        <v>11</v>
      </c>
      <c r="I110">
        <v>201</v>
      </c>
      <c r="J110">
        <v>-1000000</v>
      </c>
      <c r="K110" s="2" t="s">
        <v>70</v>
      </c>
    </row>
    <row r="111" spans="1:11" x14ac:dyDescent="0.4">
      <c r="A111">
        <v>5187</v>
      </c>
      <c r="B111">
        <v>200</v>
      </c>
      <c r="C111">
        <v>2021</v>
      </c>
      <c r="D111">
        <v>6</v>
      </c>
      <c r="E111">
        <v>16</v>
      </c>
      <c r="F111" t="s">
        <v>36</v>
      </c>
      <c r="G111" s="22">
        <v>1221.02</v>
      </c>
      <c r="H111" t="s">
        <v>11</v>
      </c>
      <c r="I111">
        <v>201</v>
      </c>
      <c r="J111">
        <v>-8300000</v>
      </c>
      <c r="K111" s="2" t="s">
        <v>70</v>
      </c>
    </row>
    <row r="112" spans="1:11" x14ac:dyDescent="0.4">
      <c r="A112">
        <v>5189</v>
      </c>
      <c r="B112">
        <v>200</v>
      </c>
      <c r="C112">
        <v>2021</v>
      </c>
      <c r="D112">
        <v>6</v>
      </c>
      <c r="E112">
        <v>17</v>
      </c>
      <c r="F112" t="s">
        <v>36</v>
      </c>
      <c r="G112" s="22">
        <v>1221.02</v>
      </c>
      <c r="H112" t="s">
        <v>11</v>
      </c>
      <c r="I112">
        <v>201</v>
      </c>
      <c r="J112">
        <v>-75000</v>
      </c>
      <c r="K112" s="2" t="s">
        <v>70</v>
      </c>
    </row>
    <row r="113" spans="1:11" x14ac:dyDescent="0.4">
      <c r="A113">
        <v>5191</v>
      </c>
      <c r="B113">
        <v>200</v>
      </c>
      <c r="C113">
        <v>2021</v>
      </c>
      <c r="D113">
        <v>6</v>
      </c>
      <c r="E113">
        <v>18</v>
      </c>
      <c r="F113" t="s">
        <v>36</v>
      </c>
      <c r="G113" s="22">
        <v>1221.02</v>
      </c>
      <c r="H113" t="s">
        <v>11</v>
      </c>
      <c r="I113">
        <v>201</v>
      </c>
      <c r="J113">
        <v>-2000000</v>
      </c>
      <c r="K113" s="2" t="s">
        <v>70</v>
      </c>
    </row>
    <row r="114" spans="1:11" hidden="1" x14ac:dyDescent="0.4">
      <c r="A114">
        <v>5193</v>
      </c>
      <c r="B114">
        <v>200</v>
      </c>
      <c r="C114" s="18">
        <v>2021</v>
      </c>
      <c r="D114" s="18">
        <v>6</v>
      </c>
      <c r="E114" s="18">
        <v>19</v>
      </c>
      <c r="F114" s="17" t="s">
        <v>58</v>
      </c>
      <c r="G114" s="18">
        <v>1221.02</v>
      </c>
      <c r="H114" t="s">
        <v>11</v>
      </c>
      <c r="I114">
        <v>201</v>
      </c>
      <c r="J114" s="8">
        <v>-5000</v>
      </c>
      <c r="K114" s="2" t="s">
        <v>325</v>
      </c>
    </row>
    <row r="115" spans="1:11" hidden="1" x14ac:dyDescent="0.4">
      <c r="A115">
        <v>5195</v>
      </c>
      <c r="B115">
        <v>200</v>
      </c>
      <c r="C115" s="18">
        <v>2021</v>
      </c>
      <c r="D115" s="18">
        <v>6</v>
      </c>
      <c r="E115" s="18">
        <v>20</v>
      </c>
      <c r="F115" s="17" t="s">
        <v>59</v>
      </c>
      <c r="G115" s="18">
        <v>1221.02</v>
      </c>
      <c r="H115" t="s">
        <v>11</v>
      </c>
      <c r="I115">
        <v>201</v>
      </c>
      <c r="J115" s="8">
        <v>-5000</v>
      </c>
      <c r="K115" s="2" t="s">
        <v>325</v>
      </c>
    </row>
    <row r="116" spans="1:11" hidden="1" x14ac:dyDescent="0.4">
      <c r="A116">
        <v>5196</v>
      </c>
      <c r="B116">
        <v>200</v>
      </c>
      <c r="C116" s="18">
        <v>2021</v>
      </c>
      <c r="D116" s="18">
        <v>7</v>
      </c>
      <c r="E116" s="18">
        <v>1</v>
      </c>
      <c r="F116" s="17" t="s">
        <v>35</v>
      </c>
      <c r="G116" s="18">
        <v>1221.02</v>
      </c>
      <c r="H116" t="s">
        <v>11</v>
      </c>
      <c r="I116">
        <v>201</v>
      </c>
      <c r="J116" s="8">
        <v>2000000</v>
      </c>
      <c r="K116" s="2" t="s">
        <v>312</v>
      </c>
    </row>
    <row r="117" spans="1:11" x14ac:dyDescent="0.4">
      <c r="A117">
        <v>27199</v>
      </c>
      <c r="B117">
        <v>200</v>
      </c>
      <c r="C117">
        <v>2021</v>
      </c>
      <c r="D117">
        <v>7</v>
      </c>
      <c r="E117">
        <v>6</v>
      </c>
      <c r="F117" t="s">
        <v>36</v>
      </c>
      <c r="G117" s="22">
        <v>1221.02</v>
      </c>
      <c r="H117" t="s">
        <v>11</v>
      </c>
      <c r="I117">
        <v>201</v>
      </c>
      <c r="J117">
        <v>-1000000</v>
      </c>
      <c r="K117" s="2" t="s">
        <v>70</v>
      </c>
    </row>
    <row r="118" spans="1:11" x14ac:dyDescent="0.4">
      <c r="A118">
        <v>27201</v>
      </c>
      <c r="B118">
        <v>200</v>
      </c>
      <c r="C118">
        <v>2021</v>
      </c>
      <c r="D118">
        <v>7</v>
      </c>
      <c r="E118">
        <v>7</v>
      </c>
      <c r="F118" t="s">
        <v>36</v>
      </c>
      <c r="G118" s="22">
        <v>1221.02</v>
      </c>
      <c r="H118" t="s">
        <v>11</v>
      </c>
      <c r="I118">
        <v>201</v>
      </c>
      <c r="J118">
        <v>-100000</v>
      </c>
      <c r="K118" s="2" t="s">
        <v>70</v>
      </c>
    </row>
    <row r="119" spans="1:11" x14ac:dyDescent="0.4">
      <c r="A119">
        <v>27203</v>
      </c>
      <c r="B119">
        <v>200</v>
      </c>
      <c r="C119">
        <v>2021</v>
      </c>
      <c r="D119">
        <v>7</v>
      </c>
      <c r="E119">
        <v>8</v>
      </c>
      <c r="F119" t="s">
        <v>36</v>
      </c>
      <c r="G119" s="22">
        <v>1221.02</v>
      </c>
      <c r="H119" t="s">
        <v>11</v>
      </c>
      <c r="I119">
        <v>201</v>
      </c>
      <c r="J119">
        <v>-4000000</v>
      </c>
      <c r="K119" s="2" t="s">
        <v>70</v>
      </c>
    </row>
    <row r="120" spans="1:11" x14ac:dyDescent="0.4">
      <c r="A120">
        <v>27204</v>
      </c>
      <c r="B120">
        <v>200</v>
      </c>
      <c r="C120">
        <v>2021</v>
      </c>
      <c r="D120">
        <v>7</v>
      </c>
      <c r="E120">
        <v>9</v>
      </c>
      <c r="F120" t="s">
        <v>44</v>
      </c>
      <c r="G120" s="22">
        <v>1221.02</v>
      </c>
      <c r="H120" t="s">
        <v>11</v>
      </c>
      <c r="I120">
        <v>201</v>
      </c>
      <c r="J120">
        <v>10000000</v>
      </c>
      <c r="K120" s="2" t="s">
        <v>70</v>
      </c>
    </row>
    <row r="121" spans="1:11" hidden="1" x14ac:dyDescent="0.4">
      <c r="A121">
        <v>27316</v>
      </c>
      <c r="B121">
        <v>200</v>
      </c>
      <c r="C121" s="18">
        <v>2021</v>
      </c>
      <c r="D121" s="18">
        <v>8</v>
      </c>
      <c r="E121" s="18">
        <v>5</v>
      </c>
      <c r="F121" s="17" t="s">
        <v>35</v>
      </c>
      <c r="G121" s="18">
        <v>1221.02</v>
      </c>
      <c r="H121" t="s">
        <v>11</v>
      </c>
      <c r="I121">
        <v>201</v>
      </c>
      <c r="J121" s="8">
        <v>30000000</v>
      </c>
      <c r="K121" s="2" t="s">
        <v>312</v>
      </c>
    </row>
    <row r="122" spans="1:11" x14ac:dyDescent="0.4">
      <c r="A122">
        <v>27378</v>
      </c>
      <c r="B122">
        <v>200</v>
      </c>
      <c r="C122">
        <v>2021</v>
      </c>
      <c r="D122">
        <v>8</v>
      </c>
      <c r="E122">
        <v>10</v>
      </c>
      <c r="F122" t="s">
        <v>36</v>
      </c>
      <c r="G122" s="22">
        <v>1221.02</v>
      </c>
      <c r="H122" t="s">
        <v>11</v>
      </c>
      <c r="I122">
        <v>201</v>
      </c>
      <c r="J122">
        <v>-100000</v>
      </c>
      <c r="K122" s="2" t="s">
        <v>70</v>
      </c>
    </row>
    <row r="123" spans="1:11" x14ac:dyDescent="0.4">
      <c r="A123">
        <v>27380</v>
      </c>
      <c r="B123">
        <v>200</v>
      </c>
      <c r="C123">
        <v>2021</v>
      </c>
      <c r="D123">
        <v>8</v>
      </c>
      <c r="E123">
        <v>11</v>
      </c>
      <c r="F123" t="s">
        <v>36</v>
      </c>
      <c r="G123" s="22">
        <v>1221.02</v>
      </c>
      <c r="H123" t="s">
        <v>11</v>
      </c>
      <c r="I123">
        <v>201</v>
      </c>
      <c r="J123">
        <v>-130000</v>
      </c>
      <c r="K123" s="2" t="s">
        <v>70</v>
      </c>
    </row>
    <row r="124" spans="1:11" hidden="1" x14ac:dyDescent="0.4">
      <c r="A124">
        <v>27382</v>
      </c>
      <c r="B124">
        <v>200</v>
      </c>
      <c r="C124" s="18">
        <v>2021</v>
      </c>
      <c r="D124" s="18">
        <v>8</v>
      </c>
      <c r="E124" s="18">
        <v>12</v>
      </c>
      <c r="F124" s="17" t="s">
        <v>45</v>
      </c>
      <c r="G124" s="18">
        <v>1221.02</v>
      </c>
      <c r="H124" t="s">
        <v>11</v>
      </c>
      <c r="I124">
        <v>201</v>
      </c>
      <c r="J124" s="8">
        <v>-5000</v>
      </c>
      <c r="K124" s="2" t="s">
        <v>325</v>
      </c>
    </row>
    <row r="125" spans="1:11" x14ac:dyDescent="0.4">
      <c r="A125">
        <v>34203</v>
      </c>
      <c r="B125">
        <v>200</v>
      </c>
      <c r="C125">
        <v>2021</v>
      </c>
      <c r="D125">
        <v>9</v>
      </c>
      <c r="E125">
        <v>7</v>
      </c>
      <c r="F125" t="s">
        <v>38</v>
      </c>
      <c r="G125" s="22">
        <v>1221.02</v>
      </c>
      <c r="H125" t="s">
        <v>11</v>
      </c>
      <c r="I125">
        <v>201</v>
      </c>
      <c r="J125">
        <v>8000000</v>
      </c>
      <c r="K125" s="2" t="s">
        <v>70</v>
      </c>
    </row>
    <row r="126" spans="1:11" x14ac:dyDescent="0.4">
      <c r="A126">
        <v>34206</v>
      </c>
      <c r="B126">
        <v>200</v>
      </c>
      <c r="C126">
        <v>2021</v>
      </c>
      <c r="D126">
        <v>9</v>
      </c>
      <c r="E126">
        <v>8</v>
      </c>
      <c r="F126" t="s">
        <v>36</v>
      </c>
      <c r="G126" s="22">
        <v>1221.02</v>
      </c>
      <c r="H126" t="s">
        <v>11</v>
      </c>
      <c r="I126">
        <v>201</v>
      </c>
      <c r="J126">
        <v>-25000000</v>
      </c>
      <c r="K126" s="2" t="s">
        <v>70</v>
      </c>
    </row>
    <row r="127" spans="1:11" x14ac:dyDescent="0.4">
      <c r="A127">
        <v>34207</v>
      </c>
      <c r="B127">
        <v>200</v>
      </c>
      <c r="C127">
        <v>2021</v>
      </c>
      <c r="D127">
        <v>9</v>
      </c>
      <c r="E127">
        <v>9</v>
      </c>
      <c r="F127" t="s">
        <v>44</v>
      </c>
      <c r="G127" s="22">
        <v>1221.02</v>
      </c>
      <c r="H127" t="s">
        <v>11</v>
      </c>
      <c r="I127">
        <v>201</v>
      </c>
      <c r="J127">
        <v>15000000</v>
      </c>
      <c r="K127" s="2" t="s">
        <v>70</v>
      </c>
    </row>
    <row r="128" spans="1:11" hidden="1" x14ac:dyDescent="0.4">
      <c r="A128">
        <v>34210</v>
      </c>
      <c r="B128">
        <v>200</v>
      </c>
      <c r="C128" s="18">
        <v>2021</v>
      </c>
      <c r="D128" s="18">
        <v>9</v>
      </c>
      <c r="E128" s="18">
        <v>10</v>
      </c>
      <c r="F128" s="17" t="s">
        <v>60</v>
      </c>
      <c r="G128" s="18">
        <v>1221.02</v>
      </c>
      <c r="H128" t="s">
        <v>11</v>
      </c>
      <c r="I128">
        <v>201</v>
      </c>
      <c r="J128" s="8">
        <v>-5000</v>
      </c>
      <c r="K128" s="2" t="s">
        <v>325</v>
      </c>
    </row>
    <row r="129" spans="1:11" x14ac:dyDescent="0.4">
      <c r="A129">
        <v>34219</v>
      </c>
      <c r="B129">
        <v>200</v>
      </c>
      <c r="C129">
        <v>2021</v>
      </c>
      <c r="D129">
        <v>10</v>
      </c>
      <c r="E129">
        <v>4</v>
      </c>
      <c r="F129" t="s">
        <v>36</v>
      </c>
      <c r="G129" s="22">
        <v>1221.02</v>
      </c>
      <c r="H129" t="s">
        <v>11</v>
      </c>
      <c r="I129">
        <v>201</v>
      </c>
      <c r="J129">
        <v>-4000000</v>
      </c>
      <c r="K129" s="2" t="s">
        <v>70</v>
      </c>
    </row>
    <row r="130" spans="1:11" x14ac:dyDescent="0.4">
      <c r="A130">
        <v>34221</v>
      </c>
      <c r="B130">
        <v>200</v>
      </c>
      <c r="C130">
        <v>2021</v>
      </c>
      <c r="D130">
        <v>10</v>
      </c>
      <c r="E130">
        <v>5</v>
      </c>
      <c r="F130" t="s">
        <v>36</v>
      </c>
      <c r="G130" s="22">
        <v>1221.02</v>
      </c>
      <c r="H130" t="s">
        <v>11</v>
      </c>
      <c r="I130">
        <v>201</v>
      </c>
      <c r="J130">
        <v>-26000000</v>
      </c>
      <c r="K130" s="2" t="s">
        <v>70</v>
      </c>
    </row>
    <row r="131" spans="1:11" x14ac:dyDescent="0.4">
      <c r="A131">
        <v>34223</v>
      </c>
      <c r="B131">
        <v>200</v>
      </c>
      <c r="C131">
        <v>2021</v>
      </c>
      <c r="D131">
        <v>10</v>
      </c>
      <c r="E131">
        <v>6</v>
      </c>
      <c r="F131" t="s">
        <v>36</v>
      </c>
      <c r="G131" s="22">
        <v>1221.02</v>
      </c>
      <c r="H131" t="s">
        <v>11</v>
      </c>
      <c r="I131">
        <v>201</v>
      </c>
      <c r="J131">
        <v>-8000000</v>
      </c>
      <c r="K131" s="2" t="s">
        <v>70</v>
      </c>
    </row>
    <row r="132" spans="1:11" x14ac:dyDescent="0.4">
      <c r="A132">
        <v>34225</v>
      </c>
      <c r="B132">
        <v>200</v>
      </c>
      <c r="C132">
        <v>2021</v>
      </c>
      <c r="D132">
        <v>10</v>
      </c>
      <c r="E132">
        <v>7</v>
      </c>
      <c r="F132" t="s">
        <v>36</v>
      </c>
      <c r="G132" s="22">
        <v>1221.02</v>
      </c>
      <c r="H132" t="s">
        <v>11</v>
      </c>
      <c r="I132">
        <v>201</v>
      </c>
      <c r="J132">
        <v>-10000000</v>
      </c>
      <c r="K132" s="2" t="s">
        <v>70</v>
      </c>
    </row>
    <row r="133" spans="1:11" x14ac:dyDescent="0.4">
      <c r="A133">
        <v>34226</v>
      </c>
      <c r="B133">
        <v>200</v>
      </c>
      <c r="C133">
        <v>2021</v>
      </c>
      <c r="D133">
        <v>10</v>
      </c>
      <c r="E133">
        <v>8</v>
      </c>
      <c r="F133" t="s">
        <v>44</v>
      </c>
      <c r="G133" s="22">
        <v>1221.02</v>
      </c>
      <c r="H133" t="s">
        <v>11</v>
      </c>
      <c r="I133">
        <v>201</v>
      </c>
      <c r="J133">
        <v>25000000</v>
      </c>
      <c r="K133" s="2" t="s">
        <v>70</v>
      </c>
    </row>
    <row r="134" spans="1:11" hidden="1" x14ac:dyDescent="0.4">
      <c r="A134">
        <v>34229</v>
      </c>
      <c r="B134">
        <v>200</v>
      </c>
      <c r="C134" s="18">
        <v>2021</v>
      </c>
      <c r="D134" s="18">
        <v>10</v>
      </c>
      <c r="E134" s="18">
        <v>9</v>
      </c>
      <c r="F134" s="17" t="s">
        <v>48</v>
      </c>
      <c r="G134" s="18">
        <v>1221.02</v>
      </c>
      <c r="H134" t="s">
        <v>11</v>
      </c>
      <c r="I134">
        <v>201</v>
      </c>
      <c r="J134" s="8">
        <v>-5000</v>
      </c>
      <c r="K134" s="2" t="s">
        <v>325</v>
      </c>
    </row>
    <row r="135" spans="1:11" hidden="1" x14ac:dyDescent="0.4">
      <c r="A135">
        <v>34231</v>
      </c>
      <c r="B135">
        <v>200</v>
      </c>
      <c r="C135" s="18">
        <v>2021</v>
      </c>
      <c r="D135" s="18">
        <v>11</v>
      </c>
      <c r="E135" s="18">
        <v>1</v>
      </c>
      <c r="F135" s="17" t="s">
        <v>51</v>
      </c>
      <c r="G135" s="18">
        <v>1221.02</v>
      </c>
      <c r="H135" t="s">
        <v>11</v>
      </c>
      <c r="I135">
        <v>201</v>
      </c>
      <c r="J135" s="8">
        <v>-5000</v>
      </c>
      <c r="K135" s="2" t="s">
        <v>325</v>
      </c>
    </row>
    <row r="136" spans="1:11" hidden="1" x14ac:dyDescent="0.4">
      <c r="A136">
        <v>34235</v>
      </c>
      <c r="B136">
        <v>200</v>
      </c>
      <c r="C136">
        <v>2021</v>
      </c>
      <c r="D136">
        <v>11</v>
      </c>
      <c r="E136">
        <v>3</v>
      </c>
      <c r="F136" t="s">
        <v>39</v>
      </c>
      <c r="G136" s="22">
        <v>1221.02</v>
      </c>
      <c r="H136" t="s">
        <v>11</v>
      </c>
      <c r="I136">
        <v>201</v>
      </c>
      <c r="J136" s="1">
        <v>-90000</v>
      </c>
      <c r="K136" s="2" t="s">
        <v>311</v>
      </c>
    </row>
    <row r="137" spans="1:11" hidden="1" x14ac:dyDescent="0.4">
      <c r="A137">
        <v>34264</v>
      </c>
      <c r="B137">
        <v>200</v>
      </c>
      <c r="C137">
        <v>2021</v>
      </c>
      <c r="D137">
        <v>12</v>
      </c>
      <c r="E137">
        <v>11</v>
      </c>
      <c r="F137" t="s">
        <v>52</v>
      </c>
      <c r="G137" s="22">
        <v>1221.02</v>
      </c>
      <c r="H137" t="s">
        <v>11</v>
      </c>
      <c r="I137">
        <v>201</v>
      </c>
      <c r="J137" s="1">
        <v>-5000</v>
      </c>
      <c r="K137" s="2" t="s">
        <v>324</v>
      </c>
    </row>
    <row r="138" spans="1:11" hidden="1" x14ac:dyDescent="0.4">
      <c r="A138">
        <v>34267</v>
      </c>
      <c r="B138">
        <v>200</v>
      </c>
      <c r="C138">
        <v>2021</v>
      </c>
      <c r="D138">
        <v>12</v>
      </c>
      <c r="E138">
        <v>13</v>
      </c>
      <c r="F138" t="s">
        <v>61</v>
      </c>
      <c r="G138" s="22">
        <v>1221.02</v>
      </c>
      <c r="H138" t="s">
        <v>11</v>
      </c>
      <c r="I138">
        <v>201</v>
      </c>
      <c r="J138">
        <v>19766000</v>
      </c>
      <c r="K138" s="2" t="s">
        <v>72</v>
      </c>
    </row>
    <row r="139" spans="1:11" hidden="1" x14ac:dyDescent="0.4">
      <c r="A139">
        <v>34271</v>
      </c>
      <c r="B139">
        <v>200</v>
      </c>
      <c r="C139">
        <v>2021</v>
      </c>
      <c r="D139">
        <v>12</v>
      </c>
      <c r="E139">
        <v>14</v>
      </c>
      <c r="F139" t="s">
        <v>62</v>
      </c>
      <c r="G139" s="22">
        <v>2241.02</v>
      </c>
      <c r="H139" t="s">
        <v>63</v>
      </c>
      <c r="I139">
        <v>201</v>
      </c>
      <c r="J139">
        <v>-3295954.43</v>
      </c>
      <c r="K139" s="2" t="s">
        <v>73</v>
      </c>
    </row>
    <row r="140" spans="1:11" hidden="1" x14ac:dyDescent="0.4">
      <c r="A140">
        <v>6785</v>
      </c>
      <c r="B140">
        <v>200</v>
      </c>
      <c r="C140">
        <v>2022</v>
      </c>
      <c r="D140">
        <v>1</v>
      </c>
      <c r="E140">
        <v>2</v>
      </c>
      <c r="F140" t="s">
        <v>39</v>
      </c>
      <c r="G140" s="22">
        <v>1221.02</v>
      </c>
      <c r="H140" t="s">
        <v>11</v>
      </c>
      <c r="I140">
        <v>201</v>
      </c>
      <c r="J140" s="1">
        <v>-21000000</v>
      </c>
      <c r="K140" s="2" t="s">
        <v>311</v>
      </c>
    </row>
    <row r="141" spans="1:11" x14ac:dyDescent="0.4">
      <c r="A141">
        <v>6788</v>
      </c>
      <c r="B141">
        <v>200</v>
      </c>
      <c r="C141">
        <v>2022</v>
      </c>
      <c r="D141">
        <v>1</v>
      </c>
      <c r="E141">
        <v>4</v>
      </c>
      <c r="F141" t="s">
        <v>64</v>
      </c>
      <c r="G141" s="22">
        <v>1221.02</v>
      </c>
      <c r="H141" t="s">
        <v>11</v>
      </c>
      <c r="I141">
        <v>201</v>
      </c>
      <c r="J141">
        <v>13000000</v>
      </c>
      <c r="K141" s="2" t="s">
        <v>70</v>
      </c>
    </row>
    <row r="142" spans="1:11" hidden="1" x14ac:dyDescent="0.4">
      <c r="A142">
        <v>39409</v>
      </c>
      <c r="B142">
        <v>200</v>
      </c>
      <c r="C142">
        <v>2022</v>
      </c>
      <c r="D142">
        <v>1</v>
      </c>
      <c r="E142">
        <v>5</v>
      </c>
      <c r="F142" t="s">
        <v>65</v>
      </c>
      <c r="G142" s="22">
        <v>1221.02</v>
      </c>
      <c r="H142" t="s">
        <v>11</v>
      </c>
      <c r="I142">
        <v>201</v>
      </c>
      <c r="J142" s="1">
        <v>-5000</v>
      </c>
      <c r="K142" s="2" t="s">
        <v>324</v>
      </c>
    </row>
    <row r="143" spans="1:11" hidden="1" x14ac:dyDescent="0.4">
      <c r="A143">
        <v>39411</v>
      </c>
      <c r="B143">
        <v>200</v>
      </c>
      <c r="C143">
        <v>2022</v>
      </c>
      <c r="D143">
        <v>2</v>
      </c>
      <c r="E143">
        <v>1</v>
      </c>
      <c r="F143" t="s">
        <v>39</v>
      </c>
      <c r="G143" s="22">
        <v>1221.02</v>
      </c>
      <c r="H143" t="s">
        <v>11</v>
      </c>
      <c r="I143">
        <v>201</v>
      </c>
      <c r="J143" s="1">
        <v>-240000</v>
      </c>
      <c r="K143" s="2" t="s">
        <v>311</v>
      </c>
    </row>
    <row r="144" spans="1:11" hidden="1" x14ac:dyDescent="0.4">
      <c r="A144">
        <v>39417</v>
      </c>
      <c r="B144">
        <v>200</v>
      </c>
      <c r="C144">
        <v>2022</v>
      </c>
      <c r="D144">
        <v>2</v>
      </c>
      <c r="E144">
        <v>4</v>
      </c>
      <c r="F144" t="s">
        <v>41</v>
      </c>
      <c r="G144" s="22">
        <v>1221.02</v>
      </c>
      <c r="H144" t="s">
        <v>11</v>
      </c>
      <c r="I144">
        <v>201</v>
      </c>
      <c r="J144" s="1">
        <v>-5000</v>
      </c>
      <c r="K144" s="2" t="s">
        <v>324</v>
      </c>
    </row>
    <row r="145" spans="1:11" hidden="1" x14ac:dyDescent="0.4">
      <c r="A145">
        <v>39429</v>
      </c>
      <c r="B145">
        <v>200</v>
      </c>
      <c r="C145">
        <v>2022</v>
      </c>
      <c r="D145">
        <v>3</v>
      </c>
      <c r="E145">
        <v>5</v>
      </c>
      <c r="F145" t="s">
        <v>66</v>
      </c>
      <c r="G145" s="22">
        <v>1221.02</v>
      </c>
      <c r="H145" t="s">
        <v>11</v>
      </c>
      <c r="I145">
        <v>201</v>
      </c>
      <c r="J145" s="1">
        <v>-5000</v>
      </c>
      <c r="K145" s="2" t="s">
        <v>324</v>
      </c>
    </row>
    <row r="146" spans="1:11" x14ac:dyDescent="0.4">
      <c r="A146">
        <v>39430</v>
      </c>
      <c r="B146">
        <v>200</v>
      </c>
      <c r="C146">
        <v>2022</v>
      </c>
      <c r="D146">
        <v>3</v>
      </c>
      <c r="E146">
        <v>6</v>
      </c>
      <c r="F146" t="s">
        <v>67</v>
      </c>
      <c r="G146" s="22">
        <v>1221.02</v>
      </c>
      <c r="H146" t="s">
        <v>11</v>
      </c>
      <c r="I146">
        <v>201</v>
      </c>
      <c r="J146">
        <v>30000000</v>
      </c>
      <c r="K146" s="2" t="s">
        <v>70</v>
      </c>
    </row>
    <row r="147" spans="1:11" hidden="1" x14ac:dyDescent="0.4">
      <c r="A147">
        <v>39433</v>
      </c>
      <c r="B147">
        <v>200</v>
      </c>
      <c r="C147">
        <v>2022</v>
      </c>
      <c r="D147">
        <v>4</v>
      </c>
      <c r="E147">
        <v>1</v>
      </c>
      <c r="F147" t="s">
        <v>68</v>
      </c>
      <c r="G147" s="22">
        <v>2241.02</v>
      </c>
      <c r="H147" t="s">
        <v>63</v>
      </c>
      <c r="I147">
        <v>201</v>
      </c>
      <c r="J147" s="1">
        <v>-34200000</v>
      </c>
      <c r="K147" s="2" t="s">
        <v>311</v>
      </c>
    </row>
    <row r="148" spans="1:11" hidden="1" x14ac:dyDescent="0.4">
      <c r="A148">
        <v>39449</v>
      </c>
      <c r="B148">
        <v>200</v>
      </c>
      <c r="C148">
        <v>2022</v>
      </c>
      <c r="D148">
        <v>5</v>
      </c>
      <c r="E148">
        <v>5</v>
      </c>
      <c r="F148" t="s">
        <v>39</v>
      </c>
      <c r="G148" s="22">
        <v>1221.02</v>
      </c>
      <c r="H148" t="s">
        <v>11</v>
      </c>
      <c r="I148">
        <v>201</v>
      </c>
      <c r="J148" s="1">
        <v>-660000</v>
      </c>
      <c r="K148" s="2" t="s">
        <v>311</v>
      </c>
    </row>
    <row r="149" spans="1:11" hidden="1" x14ac:dyDescent="0.4">
      <c r="A149">
        <v>60717</v>
      </c>
      <c r="B149">
        <v>200</v>
      </c>
      <c r="C149">
        <v>2022</v>
      </c>
      <c r="D149">
        <v>12</v>
      </c>
      <c r="E149">
        <v>5</v>
      </c>
      <c r="F149" t="s">
        <v>69</v>
      </c>
      <c r="G149" s="22">
        <v>1221.02</v>
      </c>
      <c r="H149" t="s">
        <v>11</v>
      </c>
      <c r="I149">
        <v>201</v>
      </c>
      <c r="J149" s="1">
        <v>-45000</v>
      </c>
      <c r="K149" s="2" t="s">
        <v>324</v>
      </c>
    </row>
  </sheetData>
  <autoFilter ref="A1:K149" xr:uid="{00000000-0001-0000-0100-000000000000}">
    <filterColumn colId="10">
      <filters>
        <filter val="垫付"/>
      </filters>
    </filterColumn>
  </autoFilter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0C45-C2A5-4AEA-B53C-E71B92498F74}">
  <dimension ref="A3:E13"/>
  <sheetViews>
    <sheetView workbookViewId="0">
      <selection activeCell="B5" sqref="B5:B11"/>
    </sheetView>
  </sheetViews>
  <sheetFormatPr defaultRowHeight="13.9" x14ac:dyDescent="0.4"/>
  <cols>
    <col min="1" max="1" width="40.73046875" bestFit="1" customWidth="1"/>
    <col min="2" max="2" width="16.06640625" style="17" bestFit="1" customWidth="1"/>
    <col min="5" max="5" width="11.1328125" bestFit="1" customWidth="1"/>
  </cols>
  <sheetData>
    <row r="3" spans="1:5" x14ac:dyDescent="0.4">
      <c r="A3" s="20" t="s">
        <v>340</v>
      </c>
      <c r="B3" s="17" t="s">
        <v>353</v>
      </c>
    </row>
    <row r="4" spans="1:5" x14ac:dyDescent="0.4">
      <c r="A4" s="21" t="s">
        <v>354</v>
      </c>
      <c r="B4" s="17">
        <v>2158335.1000000015</v>
      </c>
    </row>
    <row r="5" spans="1:5" x14ac:dyDescent="0.4">
      <c r="A5" s="21" t="s">
        <v>355</v>
      </c>
      <c r="B5" s="17">
        <v>-1000000</v>
      </c>
    </row>
    <row r="6" spans="1:5" x14ac:dyDescent="0.4">
      <c r="A6" s="21" t="s">
        <v>356</v>
      </c>
      <c r="B6" s="17">
        <v>-800000</v>
      </c>
    </row>
    <row r="7" spans="1:5" x14ac:dyDescent="0.4">
      <c r="A7" s="21" t="s">
        <v>357</v>
      </c>
      <c r="B7" s="17">
        <v>-65000</v>
      </c>
    </row>
    <row r="8" spans="1:5" x14ac:dyDescent="0.4">
      <c r="A8" s="21" t="s">
        <v>348</v>
      </c>
      <c r="B8" s="17">
        <v>0</v>
      </c>
    </row>
    <row r="9" spans="1:5" x14ac:dyDescent="0.4">
      <c r="A9" s="21" t="s">
        <v>358</v>
      </c>
      <c r="B9" s="17">
        <v>39015596.480000004</v>
      </c>
    </row>
    <row r="10" spans="1:5" x14ac:dyDescent="0.4">
      <c r="A10" s="21" t="s">
        <v>359</v>
      </c>
      <c r="B10" s="17">
        <v>67320000</v>
      </c>
    </row>
    <row r="11" spans="1:5" x14ac:dyDescent="0.4">
      <c r="A11" s="21" t="s">
        <v>360</v>
      </c>
      <c r="B11" s="17">
        <v>-104672</v>
      </c>
    </row>
    <row r="12" spans="1:5" x14ac:dyDescent="0.4">
      <c r="A12" s="21" t="s">
        <v>361</v>
      </c>
      <c r="B12" s="17">
        <v>-3295954.43</v>
      </c>
      <c r="E12">
        <v>37495954.43</v>
      </c>
    </row>
    <row r="13" spans="1:5" x14ac:dyDescent="0.4">
      <c r="A13" s="21" t="s">
        <v>352</v>
      </c>
      <c r="B13" s="17">
        <v>103228305.15000001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DCF49-7A0A-4E5F-A5CA-F8526E749868}">
  <dimension ref="A3:B8"/>
  <sheetViews>
    <sheetView tabSelected="1" workbookViewId="0">
      <selection activeCell="G47" sqref="G47"/>
    </sheetView>
  </sheetViews>
  <sheetFormatPr defaultRowHeight="13.9" x14ac:dyDescent="0.4"/>
  <cols>
    <col min="1" max="1" width="9.46484375" bestFit="1" customWidth="1"/>
    <col min="2" max="2" width="14.796875" style="17" bestFit="1" customWidth="1"/>
  </cols>
  <sheetData>
    <row r="3" spans="1:2" x14ac:dyDescent="0.4">
      <c r="A3" s="20" t="s">
        <v>340</v>
      </c>
      <c r="B3" s="17" t="s">
        <v>353</v>
      </c>
    </row>
    <row r="4" spans="1:2" x14ac:dyDescent="0.4">
      <c r="A4" s="21">
        <v>201</v>
      </c>
      <c r="B4" s="17">
        <v>2158335.1000000015</v>
      </c>
    </row>
    <row r="5" spans="1:2" x14ac:dyDescent="0.4">
      <c r="A5" s="21">
        <v>203</v>
      </c>
      <c r="B5" s="17">
        <v>-800000</v>
      </c>
    </row>
    <row r="6" spans="1:2" x14ac:dyDescent="0.4">
      <c r="A6" s="21">
        <v>205</v>
      </c>
      <c r="B6" s="17">
        <v>-39205239</v>
      </c>
    </row>
    <row r="7" spans="1:2" x14ac:dyDescent="0.4">
      <c r="A7" s="21">
        <v>601</v>
      </c>
      <c r="B7" s="17">
        <v>37846903.900000006</v>
      </c>
    </row>
    <row r="8" spans="1:2" x14ac:dyDescent="0.4">
      <c r="A8" s="21" t="s">
        <v>352</v>
      </c>
      <c r="B8" s="17">
        <v>7.4505805969238281E-9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1892-3D7C-4FC6-A06F-EC80F210C743}">
  <sheetPr filterMode="1"/>
  <dimension ref="A1:J163"/>
  <sheetViews>
    <sheetView workbookViewId="0">
      <selection activeCell="H22" sqref="H22"/>
    </sheetView>
  </sheetViews>
  <sheetFormatPr defaultRowHeight="13.9" x14ac:dyDescent="0.4"/>
  <cols>
    <col min="6" max="6" width="25.265625" customWidth="1"/>
    <col min="10" max="10" width="12.46484375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>
        <v>517</v>
      </c>
      <c r="B2">
        <v>200</v>
      </c>
      <c r="C2">
        <v>2020</v>
      </c>
      <c r="D2">
        <v>3</v>
      </c>
      <c r="E2">
        <v>14</v>
      </c>
      <c r="F2" t="s">
        <v>36</v>
      </c>
      <c r="G2">
        <v>1221.02</v>
      </c>
      <c r="H2" t="s">
        <v>11</v>
      </c>
      <c r="I2">
        <v>201</v>
      </c>
      <c r="J2">
        <v>-380000</v>
      </c>
    </row>
    <row r="3" spans="1:10" hidden="1" x14ac:dyDescent="0.4">
      <c r="A3">
        <v>516</v>
      </c>
      <c r="B3">
        <v>200</v>
      </c>
      <c r="C3">
        <v>2020</v>
      </c>
      <c r="D3">
        <v>3</v>
      </c>
      <c r="E3">
        <v>14</v>
      </c>
      <c r="F3" t="s">
        <v>36</v>
      </c>
      <c r="G3">
        <v>2202.0100000000002</v>
      </c>
      <c r="H3" t="s">
        <v>362</v>
      </c>
      <c r="I3">
        <v>601</v>
      </c>
      <c r="J3">
        <v>380000</v>
      </c>
    </row>
    <row r="4" spans="1:10" hidden="1" x14ac:dyDescent="0.4">
      <c r="A4">
        <v>518</v>
      </c>
      <c r="B4">
        <v>200</v>
      </c>
      <c r="C4">
        <v>2020</v>
      </c>
      <c r="D4">
        <v>3</v>
      </c>
      <c r="E4">
        <v>15</v>
      </c>
      <c r="F4" t="s">
        <v>36</v>
      </c>
      <c r="G4">
        <v>2202.0100000000002</v>
      </c>
      <c r="H4" t="s">
        <v>362</v>
      </c>
      <c r="I4">
        <v>601</v>
      </c>
      <c r="J4">
        <v>23000</v>
      </c>
    </row>
    <row r="5" spans="1:10" x14ac:dyDescent="0.4">
      <c r="A5">
        <v>976</v>
      </c>
      <c r="B5">
        <v>200</v>
      </c>
      <c r="C5">
        <v>2020</v>
      </c>
      <c r="D5">
        <v>3</v>
      </c>
      <c r="E5">
        <v>15</v>
      </c>
      <c r="F5" t="s">
        <v>36</v>
      </c>
      <c r="G5">
        <v>1221.02</v>
      </c>
      <c r="H5" t="s">
        <v>11</v>
      </c>
      <c r="I5">
        <v>201</v>
      </c>
      <c r="J5">
        <v>-23000</v>
      </c>
    </row>
    <row r="6" spans="1:10" x14ac:dyDescent="0.4">
      <c r="A6">
        <v>3586</v>
      </c>
      <c r="B6">
        <v>200</v>
      </c>
      <c r="C6">
        <v>2020</v>
      </c>
      <c r="D6">
        <v>4</v>
      </c>
      <c r="E6">
        <v>10</v>
      </c>
      <c r="F6" t="s">
        <v>38</v>
      </c>
      <c r="G6">
        <v>1221.02</v>
      </c>
      <c r="H6" t="s">
        <v>11</v>
      </c>
      <c r="I6">
        <v>201</v>
      </c>
      <c r="J6">
        <v>20000000</v>
      </c>
    </row>
    <row r="7" spans="1:10" hidden="1" x14ac:dyDescent="0.4">
      <c r="A7">
        <v>3587</v>
      </c>
      <c r="B7">
        <v>200</v>
      </c>
      <c r="C7">
        <v>2020</v>
      </c>
      <c r="D7">
        <v>4</v>
      </c>
      <c r="E7">
        <v>10</v>
      </c>
      <c r="F7" t="s">
        <v>38</v>
      </c>
      <c r="G7">
        <v>1221.02</v>
      </c>
      <c r="H7" t="s">
        <v>11</v>
      </c>
      <c r="I7">
        <v>205</v>
      </c>
      <c r="J7">
        <v>-20000000</v>
      </c>
    </row>
    <row r="8" spans="1:10" hidden="1" x14ac:dyDescent="0.4">
      <c r="A8">
        <v>3592</v>
      </c>
      <c r="B8">
        <v>200</v>
      </c>
      <c r="C8">
        <v>2020</v>
      </c>
      <c r="D8">
        <v>4</v>
      </c>
      <c r="E8">
        <v>13</v>
      </c>
      <c r="F8" t="s">
        <v>36</v>
      </c>
      <c r="G8">
        <v>2202.0100000000002</v>
      </c>
      <c r="H8" t="s">
        <v>362</v>
      </c>
      <c r="I8">
        <v>601</v>
      </c>
      <c r="J8">
        <v>315000</v>
      </c>
    </row>
    <row r="9" spans="1:10" x14ac:dyDescent="0.4">
      <c r="A9">
        <v>3593</v>
      </c>
      <c r="B9">
        <v>200</v>
      </c>
      <c r="C9">
        <v>2020</v>
      </c>
      <c r="D9">
        <v>4</v>
      </c>
      <c r="E9">
        <v>13</v>
      </c>
      <c r="F9" t="s">
        <v>36</v>
      </c>
      <c r="G9">
        <v>1221.02</v>
      </c>
      <c r="H9" t="s">
        <v>11</v>
      </c>
      <c r="I9">
        <v>201</v>
      </c>
      <c r="J9">
        <v>-315000</v>
      </c>
    </row>
    <row r="10" spans="1:10" x14ac:dyDescent="0.4">
      <c r="A10">
        <v>3595</v>
      </c>
      <c r="B10">
        <v>200</v>
      </c>
      <c r="C10">
        <v>2020</v>
      </c>
      <c r="D10">
        <v>4</v>
      </c>
      <c r="E10">
        <v>14</v>
      </c>
      <c r="F10" t="s">
        <v>36</v>
      </c>
      <c r="G10">
        <v>1221.02</v>
      </c>
      <c r="H10" t="s">
        <v>11</v>
      </c>
      <c r="I10">
        <v>201</v>
      </c>
      <c r="J10">
        <v>-510000</v>
      </c>
    </row>
    <row r="11" spans="1:10" hidden="1" x14ac:dyDescent="0.4">
      <c r="A11">
        <v>3594</v>
      </c>
      <c r="B11">
        <v>200</v>
      </c>
      <c r="C11">
        <v>2020</v>
      </c>
      <c r="D11">
        <v>4</v>
      </c>
      <c r="E11">
        <v>14</v>
      </c>
      <c r="F11" t="s">
        <v>36</v>
      </c>
      <c r="G11">
        <v>2202.0100000000002</v>
      </c>
      <c r="H11" t="s">
        <v>362</v>
      </c>
      <c r="I11">
        <v>601</v>
      </c>
      <c r="J11">
        <v>510000</v>
      </c>
    </row>
    <row r="12" spans="1:10" hidden="1" x14ac:dyDescent="0.4">
      <c r="A12">
        <v>3596</v>
      </c>
      <c r="B12">
        <v>200</v>
      </c>
      <c r="C12">
        <v>2020</v>
      </c>
      <c r="D12">
        <v>4</v>
      </c>
      <c r="E12">
        <v>15</v>
      </c>
      <c r="F12" t="s">
        <v>36</v>
      </c>
      <c r="G12">
        <v>2202.0100000000002</v>
      </c>
      <c r="H12" t="s">
        <v>362</v>
      </c>
      <c r="I12">
        <v>601</v>
      </c>
      <c r="J12">
        <v>240000</v>
      </c>
    </row>
    <row r="13" spans="1:10" x14ac:dyDescent="0.4">
      <c r="A13">
        <v>3597</v>
      </c>
      <c r="B13">
        <v>200</v>
      </c>
      <c r="C13">
        <v>2020</v>
      </c>
      <c r="D13">
        <v>4</v>
      </c>
      <c r="E13">
        <v>15</v>
      </c>
      <c r="F13" t="s">
        <v>36</v>
      </c>
      <c r="G13">
        <v>1221.02</v>
      </c>
      <c r="H13" t="s">
        <v>11</v>
      </c>
      <c r="I13">
        <v>201</v>
      </c>
      <c r="J13">
        <v>-240000</v>
      </c>
    </row>
    <row r="14" spans="1:10" x14ac:dyDescent="0.4">
      <c r="A14">
        <v>3599</v>
      </c>
      <c r="B14">
        <v>200</v>
      </c>
      <c r="C14">
        <v>2020</v>
      </c>
      <c r="D14">
        <v>4</v>
      </c>
      <c r="E14">
        <v>16</v>
      </c>
      <c r="F14" t="s">
        <v>36</v>
      </c>
      <c r="G14">
        <v>1221.02</v>
      </c>
      <c r="H14" t="s">
        <v>11</v>
      </c>
      <c r="I14">
        <v>201</v>
      </c>
      <c r="J14">
        <v>-200000</v>
      </c>
    </row>
    <row r="15" spans="1:10" hidden="1" x14ac:dyDescent="0.4">
      <c r="A15">
        <v>3598</v>
      </c>
      <c r="B15">
        <v>200</v>
      </c>
      <c r="C15">
        <v>2020</v>
      </c>
      <c r="D15">
        <v>4</v>
      </c>
      <c r="E15">
        <v>16</v>
      </c>
      <c r="F15" t="s">
        <v>36</v>
      </c>
      <c r="G15">
        <v>2202.0100000000002</v>
      </c>
      <c r="H15" t="s">
        <v>362</v>
      </c>
      <c r="I15">
        <v>601</v>
      </c>
      <c r="J15">
        <v>200000</v>
      </c>
    </row>
    <row r="16" spans="1:10" hidden="1" x14ac:dyDescent="0.4">
      <c r="A16">
        <v>3611</v>
      </c>
      <c r="B16">
        <v>200</v>
      </c>
      <c r="C16">
        <v>2020</v>
      </c>
      <c r="D16">
        <v>5</v>
      </c>
      <c r="E16">
        <v>6</v>
      </c>
      <c r="F16" t="s">
        <v>38</v>
      </c>
      <c r="G16">
        <v>1221.02</v>
      </c>
      <c r="H16" t="s">
        <v>11</v>
      </c>
      <c r="I16">
        <v>205</v>
      </c>
      <c r="J16">
        <v>-7000000</v>
      </c>
    </row>
    <row r="17" spans="1:10" x14ac:dyDescent="0.4">
      <c r="A17">
        <v>3610</v>
      </c>
      <c r="B17">
        <v>200</v>
      </c>
      <c r="C17">
        <v>2020</v>
      </c>
      <c r="D17">
        <v>5</v>
      </c>
      <c r="E17">
        <v>6</v>
      </c>
      <c r="F17" t="s">
        <v>38</v>
      </c>
      <c r="G17">
        <v>1221.02</v>
      </c>
      <c r="H17" t="s">
        <v>11</v>
      </c>
      <c r="I17">
        <v>201</v>
      </c>
      <c r="J17">
        <v>7000000</v>
      </c>
    </row>
    <row r="18" spans="1:10" x14ac:dyDescent="0.4">
      <c r="A18">
        <v>3613</v>
      </c>
      <c r="B18">
        <v>200</v>
      </c>
      <c r="C18">
        <v>2020</v>
      </c>
      <c r="D18">
        <v>5</v>
      </c>
      <c r="E18">
        <v>7</v>
      </c>
      <c r="F18" t="s">
        <v>36</v>
      </c>
      <c r="G18">
        <v>1221.02</v>
      </c>
      <c r="H18" t="s">
        <v>11</v>
      </c>
      <c r="I18">
        <v>201</v>
      </c>
      <c r="J18">
        <v>-150000</v>
      </c>
    </row>
    <row r="19" spans="1:10" hidden="1" x14ac:dyDescent="0.4">
      <c r="A19">
        <v>3612</v>
      </c>
      <c r="B19">
        <v>200</v>
      </c>
      <c r="C19">
        <v>2020</v>
      </c>
      <c r="D19">
        <v>5</v>
      </c>
      <c r="E19">
        <v>7</v>
      </c>
      <c r="F19" t="s">
        <v>36</v>
      </c>
      <c r="G19">
        <v>2202.0100000000002</v>
      </c>
      <c r="H19" t="s">
        <v>362</v>
      </c>
      <c r="I19">
        <v>601</v>
      </c>
      <c r="J19">
        <v>150000</v>
      </c>
    </row>
    <row r="20" spans="1:10" hidden="1" x14ac:dyDescent="0.4">
      <c r="A20">
        <v>3614</v>
      </c>
      <c r="B20">
        <v>200</v>
      </c>
      <c r="C20">
        <v>2020</v>
      </c>
      <c r="D20">
        <v>5</v>
      </c>
      <c r="E20">
        <v>8</v>
      </c>
      <c r="F20" t="s">
        <v>36</v>
      </c>
      <c r="G20">
        <v>2202.0100000000002</v>
      </c>
      <c r="H20" t="s">
        <v>362</v>
      </c>
      <c r="I20">
        <v>601</v>
      </c>
      <c r="J20">
        <v>3000000</v>
      </c>
    </row>
    <row r="21" spans="1:10" x14ac:dyDescent="0.4">
      <c r="A21">
        <v>3615</v>
      </c>
      <c r="B21">
        <v>200</v>
      </c>
      <c r="C21">
        <v>2020</v>
      </c>
      <c r="D21">
        <v>5</v>
      </c>
      <c r="E21">
        <v>8</v>
      </c>
      <c r="F21" t="s">
        <v>36</v>
      </c>
      <c r="G21">
        <v>1221.02</v>
      </c>
      <c r="H21" t="s">
        <v>11</v>
      </c>
      <c r="I21">
        <v>201</v>
      </c>
      <c r="J21">
        <v>-3000000</v>
      </c>
    </row>
    <row r="22" spans="1:10" x14ac:dyDescent="0.4">
      <c r="A22">
        <v>6148</v>
      </c>
      <c r="B22">
        <v>200</v>
      </c>
      <c r="C22">
        <v>2020</v>
      </c>
      <c r="D22">
        <v>5</v>
      </c>
      <c r="E22">
        <v>9</v>
      </c>
      <c r="F22" t="s">
        <v>36</v>
      </c>
      <c r="G22">
        <v>1221.02</v>
      </c>
      <c r="H22" t="s">
        <v>11</v>
      </c>
      <c r="I22">
        <v>201</v>
      </c>
      <c r="J22">
        <v>-220000</v>
      </c>
    </row>
    <row r="23" spans="1:10" hidden="1" x14ac:dyDescent="0.4">
      <c r="A23">
        <v>3616</v>
      </c>
      <c r="B23">
        <v>200</v>
      </c>
      <c r="C23">
        <v>2020</v>
      </c>
      <c r="D23">
        <v>5</v>
      </c>
      <c r="E23">
        <v>9</v>
      </c>
      <c r="F23" t="s">
        <v>36</v>
      </c>
      <c r="G23">
        <v>2202.0100000000002</v>
      </c>
      <c r="H23" t="s">
        <v>362</v>
      </c>
      <c r="I23">
        <v>601</v>
      </c>
      <c r="J23">
        <v>220000</v>
      </c>
    </row>
    <row r="24" spans="1:10" hidden="1" x14ac:dyDescent="0.4">
      <c r="A24">
        <v>6149</v>
      </c>
      <c r="B24">
        <v>200</v>
      </c>
      <c r="C24">
        <v>2020</v>
      </c>
      <c r="D24">
        <v>5</v>
      </c>
      <c r="E24">
        <v>10</v>
      </c>
      <c r="F24" t="s">
        <v>36</v>
      </c>
      <c r="G24">
        <v>2202.0100000000002</v>
      </c>
      <c r="H24" t="s">
        <v>362</v>
      </c>
      <c r="I24">
        <v>601</v>
      </c>
      <c r="J24">
        <v>5000000</v>
      </c>
    </row>
    <row r="25" spans="1:10" x14ac:dyDescent="0.4">
      <c r="A25">
        <v>6150</v>
      </c>
      <c r="B25">
        <v>200</v>
      </c>
      <c r="C25">
        <v>2020</v>
      </c>
      <c r="D25">
        <v>5</v>
      </c>
      <c r="E25">
        <v>10</v>
      </c>
      <c r="F25" t="s">
        <v>36</v>
      </c>
      <c r="G25">
        <v>1221.02</v>
      </c>
      <c r="H25" t="s">
        <v>11</v>
      </c>
      <c r="I25">
        <v>201</v>
      </c>
      <c r="J25">
        <v>-5000000</v>
      </c>
    </row>
    <row r="26" spans="1:10" x14ac:dyDescent="0.4">
      <c r="A26">
        <v>6152</v>
      </c>
      <c r="B26">
        <v>200</v>
      </c>
      <c r="C26">
        <v>2020</v>
      </c>
      <c r="D26">
        <v>5</v>
      </c>
      <c r="E26">
        <v>11</v>
      </c>
      <c r="F26" t="s">
        <v>36</v>
      </c>
      <c r="G26">
        <v>1221.02</v>
      </c>
      <c r="H26" t="s">
        <v>11</v>
      </c>
      <c r="I26">
        <v>201</v>
      </c>
      <c r="J26">
        <v>-395000</v>
      </c>
    </row>
    <row r="27" spans="1:10" hidden="1" x14ac:dyDescent="0.4">
      <c r="A27">
        <v>6151</v>
      </c>
      <c r="B27">
        <v>200</v>
      </c>
      <c r="C27">
        <v>2020</v>
      </c>
      <c r="D27">
        <v>5</v>
      </c>
      <c r="E27">
        <v>11</v>
      </c>
      <c r="F27" t="s">
        <v>36</v>
      </c>
      <c r="G27">
        <v>2202.0100000000002</v>
      </c>
      <c r="H27" t="s">
        <v>362</v>
      </c>
      <c r="I27">
        <v>601</v>
      </c>
      <c r="J27">
        <v>395000</v>
      </c>
    </row>
    <row r="28" spans="1:10" hidden="1" x14ac:dyDescent="0.4">
      <c r="A28">
        <v>6153</v>
      </c>
      <c r="B28">
        <v>200</v>
      </c>
      <c r="C28">
        <v>2020</v>
      </c>
      <c r="D28">
        <v>5</v>
      </c>
      <c r="E28">
        <v>12</v>
      </c>
      <c r="F28" t="s">
        <v>36</v>
      </c>
      <c r="G28">
        <v>2202.0100000000002</v>
      </c>
      <c r="H28" t="s">
        <v>362</v>
      </c>
      <c r="I28">
        <v>601</v>
      </c>
      <c r="J28">
        <v>5000000</v>
      </c>
    </row>
    <row r="29" spans="1:10" x14ac:dyDescent="0.4">
      <c r="A29">
        <v>6154</v>
      </c>
      <c r="B29">
        <v>200</v>
      </c>
      <c r="C29">
        <v>2020</v>
      </c>
      <c r="D29">
        <v>5</v>
      </c>
      <c r="E29">
        <v>12</v>
      </c>
      <c r="F29" t="s">
        <v>36</v>
      </c>
      <c r="G29">
        <v>1221.02</v>
      </c>
      <c r="H29" t="s">
        <v>11</v>
      </c>
      <c r="I29">
        <v>201</v>
      </c>
      <c r="J29">
        <v>-5000000</v>
      </c>
    </row>
    <row r="30" spans="1:10" x14ac:dyDescent="0.4">
      <c r="A30">
        <v>6156</v>
      </c>
      <c r="B30">
        <v>200</v>
      </c>
      <c r="C30">
        <v>2020</v>
      </c>
      <c r="D30">
        <v>5</v>
      </c>
      <c r="E30">
        <v>13</v>
      </c>
      <c r="F30" t="s">
        <v>36</v>
      </c>
      <c r="G30">
        <v>1221.02</v>
      </c>
      <c r="H30" t="s">
        <v>11</v>
      </c>
      <c r="I30">
        <v>201</v>
      </c>
      <c r="J30">
        <v>-3500000</v>
      </c>
    </row>
    <row r="31" spans="1:10" hidden="1" x14ac:dyDescent="0.4">
      <c r="A31">
        <v>6155</v>
      </c>
      <c r="B31">
        <v>200</v>
      </c>
      <c r="C31">
        <v>2020</v>
      </c>
      <c r="D31">
        <v>5</v>
      </c>
      <c r="E31">
        <v>13</v>
      </c>
      <c r="F31" t="s">
        <v>36</v>
      </c>
      <c r="G31">
        <v>2202.0100000000002</v>
      </c>
      <c r="H31" t="s">
        <v>362</v>
      </c>
      <c r="I31">
        <v>601</v>
      </c>
      <c r="J31">
        <v>3500000</v>
      </c>
    </row>
    <row r="32" spans="1:10" hidden="1" x14ac:dyDescent="0.4">
      <c r="A32">
        <v>14600</v>
      </c>
      <c r="B32">
        <v>200</v>
      </c>
      <c r="C32">
        <v>2020</v>
      </c>
      <c r="D32">
        <v>6</v>
      </c>
      <c r="E32">
        <v>15</v>
      </c>
      <c r="F32" t="s">
        <v>36</v>
      </c>
      <c r="G32">
        <v>2202.0100000000002</v>
      </c>
      <c r="H32" t="s">
        <v>362</v>
      </c>
      <c r="I32">
        <v>601</v>
      </c>
      <c r="J32">
        <v>100000</v>
      </c>
    </row>
    <row r="33" spans="1:10" x14ac:dyDescent="0.4">
      <c r="A33">
        <v>14601</v>
      </c>
      <c r="B33">
        <v>200</v>
      </c>
      <c r="C33">
        <v>2020</v>
      </c>
      <c r="D33">
        <v>6</v>
      </c>
      <c r="E33">
        <v>15</v>
      </c>
      <c r="F33" t="s">
        <v>36</v>
      </c>
      <c r="G33">
        <v>1221.02</v>
      </c>
      <c r="H33" t="s">
        <v>11</v>
      </c>
      <c r="I33">
        <v>201</v>
      </c>
      <c r="J33">
        <v>-100000</v>
      </c>
    </row>
    <row r="34" spans="1:10" x14ac:dyDescent="0.4">
      <c r="A34">
        <v>14603</v>
      </c>
      <c r="B34">
        <v>200</v>
      </c>
      <c r="C34">
        <v>2020</v>
      </c>
      <c r="D34">
        <v>6</v>
      </c>
      <c r="E34">
        <v>16</v>
      </c>
      <c r="F34" t="s">
        <v>36</v>
      </c>
      <c r="G34">
        <v>1221.02</v>
      </c>
      <c r="H34" t="s">
        <v>11</v>
      </c>
      <c r="I34">
        <v>201</v>
      </c>
      <c r="J34">
        <v>-540000</v>
      </c>
    </row>
    <row r="35" spans="1:10" hidden="1" x14ac:dyDescent="0.4">
      <c r="A35">
        <v>14602</v>
      </c>
      <c r="B35">
        <v>200</v>
      </c>
      <c r="C35">
        <v>2020</v>
      </c>
      <c r="D35">
        <v>6</v>
      </c>
      <c r="E35">
        <v>16</v>
      </c>
      <c r="F35" t="s">
        <v>36</v>
      </c>
      <c r="G35">
        <v>2202.0100000000002</v>
      </c>
      <c r="H35" t="s">
        <v>362</v>
      </c>
      <c r="I35">
        <v>601</v>
      </c>
      <c r="J35">
        <v>540000</v>
      </c>
    </row>
    <row r="36" spans="1:10" hidden="1" x14ac:dyDescent="0.4">
      <c r="A36">
        <v>14604</v>
      </c>
      <c r="B36">
        <v>200</v>
      </c>
      <c r="C36">
        <v>2020</v>
      </c>
      <c r="D36">
        <v>6</v>
      </c>
      <c r="E36">
        <v>17</v>
      </c>
      <c r="F36" t="s">
        <v>36</v>
      </c>
      <c r="G36">
        <v>2202.0100000000002</v>
      </c>
      <c r="H36" t="s">
        <v>362</v>
      </c>
      <c r="I36">
        <v>601</v>
      </c>
      <c r="J36">
        <v>60000</v>
      </c>
    </row>
    <row r="37" spans="1:10" x14ac:dyDescent="0.4">
      <c r="A37">
        <v>14605</v>
      </c>
      <c r="B37">
        <v>200</v>
      </c>
      <c r="C37">
        <v>2020</v>
      </c>
      <c r="D37">
        <v>6</v>
      </c>
      <c r="E37">
        <v>17</v>
      </c>
      <c r="F37" t="s">
        <v>36</v>
      </c>
      <c r="G37">
        <v>1221.02</v>
      </c>
      <c r="H37" t="s">
        <v>11</v>
      </c>
      <c r="I37">
        <v>201</v>
      </c>
      <c r="J37">
        <v>-60000</v>
      </c>
    </row>
    <row r="38" spans="1:10" x14ac:dyDescent="0.4">
      <c r="A38">
        <v>18863</v>
      </c>
      <c r="B38">
        <v>200</v>
      </c>
      <c r="C38">
        <v>2020</v>
      </c>
      <c r="D38">
        <v>7</v>
      </c>
      <c r="E38">
        <v>4</v>
      </c>
      <c r="F38" t="s">
        <v>36</v>
      </c>
      <c r="G38">
        <v>1221.02</v>
      </c>
      <c r="H38" t="s">
        <v>11</v>
      </c>
      <c r="I38">
        <v>201</v>
      </c>
      <c r="J38">
        <v>-20000</v>
      </c>
    </row>
    <row r="39" spans="1:10" hidden="1" x14ac:dyDescent="0.4">
      <c r="A39">
        <v>18862</v>
      </c>
      <c r="B39">
        <v>200</v>
      </c>
      <c r="C39">
        <v>2020</v>
      </c>
      <c r="D39">
        <v>7</v>
      </c>
      <c r="E39">
        <v>4</v>
      </c>
      <c r="F39" t="s">
        <v>36</v>
      </c>
      <c r="G39">
        <v>2202.0100000000002</v>
      </c>
      <c r="H39" t="s">
        <v>362</v>
      </c>
      <c r="I39">
        <v>601</v>
      </c>
      <c r="J39">
        <v>20000</v>
      </c>
    </row>
    <row r="40" spans="1:10" hidden="1" x14ac:dyDescent="0.4">
      <c r="A40">
        <v>18864</v>
      </c>
      <c r="B40">
        <v>200</v>
      </c>
      <c r="C40">
        <v>2020</v>
      </c>
      <c r="D40">
        <v>7</v>
      </c>
      <c r="E40">
        <v>5</v>
      </c>
      <c r="F40" t="s">
        <v>36</v>
      </c>
      <c r="G40">
        <v>2202.0100000000002</v>
      </c>
      <c r="H40" t="s">
        <v>362</v>
      </c>
      <c r="I40">
        <v>601</v>
      </c>
      <c r="J40">
        <v>100000</v>
      </c>
    </row>
    <row r="41" spans="1:10" x14ac:dyDescent="0.4">
      <c r="A41">
        <v>18865</v>
      </c>
      <c r="B41">
        <v>200</v>
      </c>
      <c r="C41">
        <v>2020</v>
      </c>
      <c r="D41">
        <v>7</v>
      </c>
      <c r="E41">
        <v>5</v>
      </c>
      <c r="F41" t="s">
        <v>36</v>
      </c>
      <c r="G41">
        <v>1221.02</v>
      </c>
      <c r="H41" t="s">
        <v>11</v>
      </c>
      <c r="I41">
        <v>201</v>
      </c>
      <c r="J41">
        <v>-100000</v>
      </c>
    </row>
    <row r="42" spans="1:10" x14ac:dyDescent="0.4">
      <c r="A42">
        <v>18869</v>
      </c>
      <c r="B42">
        <v>200</v>
      </c>
      <c r="C42">
        <v>2020</v>
      </c>
      <c r="D42">
        <v>8</v>
      </c>
      <c r="E42">
        <v>1</v>
      </c>
      <c r="F42" t="s">
        <v>43</v>
      </c>
      <c r="G42">
        <v>1221.02</v>
      </c>
      <c r="H42" t="s">
        <v>11</v>
      </c>
      <c r="I42">
        <v>201</v>
      </c>
      <c r="J42">
        <v>-1500000</v>
      </c>
    </row>
    <row r="43" spans="1:10" hidden="1" x14ac:dyDescent="0.4">
      <c r="A43">
        <v>18868</v>
      </c>
      <c r="B43">
        <v>200</v>
      </c>
      <c r="C43">
        <v>2020</v>
      </c>
      <c r="D43">
        <v>8</v>
      </c>
      <c r="E43">
        <v>1</v>
      </c>
      <c r="F43" t="s">
        <v>43</v>
      </c>
      <c r="G43">
        <v>1221.02</v>
      </c>
      <c r="H43" t="s">
        <v>11</v>
      </c>
      <c r="I43">
        <v>205</v>
      </c>
      <c r="J43">
        <v>1500000</v>
      </c>
    </row>
    <row r="44" spans="1:10" hidden="1" x14ac:dyDescent="0.4">
      <c r="A44">
        <v>18870</v>
      </c>
      <c r="B44">
        <v>200</v>
      </c>
      <c r="C44">
        <v>2020</v>
      </c>
      <c r="D44">
        <v>8</v>
      </c>
      <c r="E44">
        <v>2</v>
      </c>
      <c r="F44" t="s">
        <v>36</v>
      </c>
      <c r="G44">
        <v>2202.0100000000002</v>
      </c>
      <c r="H44" t="s">
        <v>362</v>
      </c>
      <c r="I44">
        <v>601</v>
      </c>
      <c r="J44">
        <v>80000</v>
      </c>
    </row>
    <row r="45" spans="1:10" x14ac:dyDescent="0.4">
      <c r="A45">
        <v>18871</v>
      </c>
      <c r="B45">
        <v>200</v>
      </c>
      <c r="C45">
        <v>2020</v>
      </c>
      <c r="D45">
        <v>8</v>
      </c>
      <c r="E45">
        <v>2</v>
      </c>
      <c r="F45" t="s">
        <v>36</v>
      </c>
      <c r="G45">
        <v>1221.02</v>
      </c>
      <c r="H45" t="s">
        <v>11</v>
      </c>
      <c r="I45">
        <v>201</v>
      </c>
      <c r="J45">
        <v>-80000</v>
      </c>
    </row>
    <row r="46" spans="1:10" x14ac:dyDescent="0.4">
      <c r="A46">
        <v>18873</v>
      </c>
      <c r="B46">
        <v>200</v>
      </c>
      <c r="C46">
        <v>2020</v>
      </c>
      <c r="D46">
        <v>8</v>
      </c>
      <c r="E46">
        <v>3</v>
      </c>
      <c r="F46" t="s">
        <v>36</v>
      </c>
      <c r="G46">
        <v>1221.02</v>
      </c>
      <c r="H46" t="s">
        <v>11</v>
      </c>
      <c r="I46">
        <v>201</v>
      </c>
      <c r="J46">
        <v>-6500000</v>
      </c>
    </row>
    <row r="47" spans="1:10" hidden="1" x14ac:dyDescent="0.4">
      <c r="A47">
        <v>18872</v>
      </c>
      <c r="B47">
        <v>200</v>
      </c>
      <c r="C47">
        <v>2020</v>
      </c>
      <c r="D47">
        <v>8</v>
      </c>
      <c r="E47">
        <v>3</v>
      </c>
      <c r="F47" t="s">
        <v>36</v>
      </c>
      <c r="G47">
        <v>2202.0100000000002</v>
      </c>
      <c r="H47" t="s">
        <v>362</v>
      </c>
      <c r="I47">
        <v>601</v>
      </c>
      <c r="J47">
        <v>6500000</v>
      </c>
    </row>
    <row r="48" spans="1:10" hidden="1" x14ac:dyDescent="0.4">
      <c r="A48">
        <v>18875</v>
      </c>
      <c r="B48">
        <v>200</v>
      </c>
      <c r="C48">
        <v>2020</v>
      </c>
      <c r="D48">
        <v>8</v>
      </c>
      <c r="E48">
        <v>4</v>
      </c>
      <c r="F48" t="s">
        <v>44</v>
      </c>
      <c r="G48">
        <v>2202.0100000000002</v>
      </c>
      <c r="H48" t="s">
        <v>362</v>
      </c>
      <c r="I48">
        <v>601</v>
      </c>
      <c r="J48">
        <v>-4000000</v>
      </c>
    </row>
    <row r="49" spans="1:10" x14ac:dyDescent="0.4">
      <c r="A49">
        <v>18874</v>
      </c>
      <c r="B49">
        <v>200</v>
      </c>
      <c r="C49">
        <v>2020</v>
      </c>
      <c r="D49">
        <v>8</v>
      </c>
      <c r="E49">
        <v>4</v>
      </c>
      <c r="F49" t="s">
        <v>44</v>
      </c>
      <c r="G49">
        <v>1221.02</v>
      </c>
      <c r="H49" t="s">
        <v>11</v>
      </c>
      <c r="I49">
        <v>201</v>
      </c>
      <c r="J49">
        <v>4000000</v>
      </c>
    </row>
    <row r="50" spans="1:10" x14ac:dyDescent="0.4">
      <c r="A50">
        <v>18876</v>
      </c>
      <c r="B50">
        <v>200</v>
      </c>
      <c r="C50">
        <v>2020</v>
      </c>
      <c r="D50">
        <v>8</v>
      </c>
      <c r="E50">
        <v>5</v>
      </c>
      <c r="F50" t="s">
        <v>44</v>
      </c>
      <c r="G50">
        <v>1221.02</v>
      </c>
      <c r="H50" t="s">
        <v>11</v>
      </c>
      <c r="I50">
        <v>201</v>
      </c>
      <c r="J50">
        <v>425000</v>
      </c>
    </row>
    <row r="51" spans="1:10" hidden="1" x14ac:dyDescent="0.4">
      <c r="A51">
        <v>18877</v>
      </c>
      <c r="B51">
        <v>200</v>
      </c>
      <c r="C51">
        <v>2020</v>
      </c>
      <c r="D51">
        <v>8</v>
      </c>
      <c r="E51">
        <v>5</v>
      </c>
      <c r="F51" t="s">
        <v>44</v>
      </c>
      <c r="G51">
        <v>2202.0100000000002</v>
      </c>
      <c r="H51" t="s">
        <v>362</v>
      </c>
      <c r="I51">
        <v>601</v>
      </c>
      <c r="J51">
        <v>-425000</v>
      </c>
    </row>
    <row r="52" spans="1:10" hidden="1" x14ac:dyDescent="0.4">
      <c r="A52">
        <v>18879</v>
      </c>
      <c r="B52">
        <v>200</v>
      </c>
      <c r="C52">
        <v>2020</v>
      </c>
      <c r="D52">
        <v>8</v>
      </c>
      <c r="E52">
        <v>6</v>
      </c>
      <c r="F52" t="s">
        <v>44</v>
      </c>
      <c r="G52">
        <v>2202.0100000000002</v>
      </c>
      <c r="H52" t="s">
        <v>362</v>
      </c>
      <c r="I52">
        <v>601</v>
      </c>
      <c r="J52">
        <v>-2000000</v>
      </c>
    </row>
    <row r="53" spans="1:10" x14ac:dyDescent="0.4">
      <c r="A53">
        <v>18878</v>
      </c>
      <c r="B53">
        <v>200</v>
      </c>
      <c r="C53">
        <v>2020</v>
      </c>
      <c r="D53">
        <v>8</v>
      </c>
      <c r="E53">
        <v>6</v>
      </c>
      <c r="F53" t="s">
        <v>44</v>
      </c>
      <c r="G53">
        <v>1221.02</v>
      </c>
      <c r="H53" t="s">
        <v>11</v>
      </c>
      <c r="I53">
        <v>201</v>
      </c>
      <c r="J53">
        <v>2000000</v>
      </c>
    </row>
    <row r="54" spans="1:10" x14ac:dyDescent="0.4">
      <c r="A54">
        <v>18882</v>
      </c>
      <c r="B54">
        <v>200</v>
      </c>
      <c r="C54">
        <v>2020</v>
      </c>
      <c r="D54">
        <v>8</v>
      </c>
      <c r="E54">
        <v>8</v>
      </c>
      <c r="F54" t="s">
        <v>38</v>
      </c>
      <c r="G54">
        <v>1221.02</v>
      </c>
      <c r="H54" t="s">
        <v>11</v>
      </c>
      <c r="I54">
        <v>201</v>
      </c>
      <c r="J54">
        <v>5239</v>
      </c>
    </row>
    <row r="55" spans="1:10" hidden="1" x14ac:dyDescent="0.4">
      <c r="A55">
        <v>18883</v>
      </c>
      <c r="B55">
        <v>200</v>
      </c>
      <c r="C55">
        <v>2020</v>
      </c>
      <c r="D55">
        <v>8</v>
      </c>
      <c r="E55">
        <v>8</v>
      </c>
      <c r="F55" t="s">
        <v>43</v>
      </c>
      <c r="G55">
        <v>1221.02</v>
      </c>
      <c r="H55" t="s">
        <v>11</v>
      </c>
      <c r="I55">
        <v>205</v>
      </c>
      <c r="J55">
        <v>-5239</v>
      </c>
    </row>
    <row r="56" spans="1:10" hidden="1" x14ac:dyDescent="0.4">
      <c r="A56">
        <v>3989</v>
      </c>
      <c r="B56">
        <v>200</v>
      </c>
      <c r="C56">
        <v>2020</v>
      </c>
      <c r="D56">
        <v>9</v>
      </c>
      <c r="E56">
        <v>8</v>
      </c>
      <c r="F56" t="s">
        <v>36</v>
      </c>
      <c r="G56">
        <v>2202.0100000000002</v>
      </c>
      <c r="H56" t="s">
        <v>362</v>
      </c>
      <c r="I56">
        <v>601</v>
      </c>
      <c r="J56">
        <v>1000000</v>
      </c>
    </row>
    <row r="57" spans="1:10" x14ac:dyDescent="0.4">
      <c r="A57">
        <v>3990</v>
      </c>
      <c r="B57">
        <v>200</v>
      </c>
      <c r="C57">
        <v>2020</v>
      </c>
      <c r="D57">
        <v>9</v>
      </c>
      <c r="E57">
        <v>8</v>
      </c>
      <c r="F57" t="s">
        <v>36</v>
      </c>
      <c r="G57">
        <v>1221.02</v>
      </c>
      <c r="H57" t="s">
        <v>11</v>
      </c>
      <c r="I57">
        <v>201</v>
      </c>
      <c r="J57">
        <v>-1000000</v>
      </c>
    </row>
    <row r="58" spans="1:10" x14ac:dyDescent="0.4">
      <c r="A58">
        <v>3992</v>
      </c>
      <c r="B58">
        <v>200</v>
      </c>
      <c r="C58">
        <v>2020</v>
      </c>
      <c r="D58">
        <v>9</v>
      </c>
      <c r="E58">
        <v>9</v>
      </c>
      <c r="F58" t="s">
        <v>36</v>
      </c>
      <c r="G58">
        <v>1221.02</v>
      </c>
      <c r="H58" t="s">
        <v>11</v>
      </c>
      <c r="I58">
        <v>201</v>
      </c>
      <c r="J58">
        <v>-80000</v>
      </c>
    </row>
    <row r="59" spans="1:10" hidden="1" x14ac:dyDescent="0.4">
      <c r="A59">
        <v>3991</v>
      </c>
      <c r="B59">
        <v>200</v>
      </c>
      <c r="C59">
        <v>2020</v>
      </c>
      <c r="D59">
        <v>9</v>
      </c>
      <c r="E59">
        <v>9</v>
      </c>
      <c r="F59" t="s">
        <v>36</v>
      </c>
      <c r="G59">
        <v>2202.0100000000002</v>
      </c>
      <c r="H59" t="s">
        <v>362</v>
      </c>
      <c r="I59">
        <v>601</v>
      </c>
      <c r="J59">
        <v>80000</v>
      </c>
    </row>
    <row r="60" spans="1:10" hidden="1" x14ac:dyDescent="0.4">
      <c r="A60">
        <v>3993</v>
      </c>
      <c r="B60">
        <v>200</v>
      </c>
      <c r="C60">
        <v>2020</v>
      </c>
      <c r="D60">
        <v>9</v>
      </c>
      <c r="E60">
        <v>10</v>
      </c>
      <c r="F60" t="s">
        <v>36</v>
      </c>
      <c r="G60">
        <v>2202.0100000000002</v>
      </c>
      <c r="H60" t="s">
        <v>362</v>
      </c>
      <c r="I60">
        <v>601</v>
      </c>
      <c r="J60">
        <v>15826003.4</v>
      </c>
    </row>
    <row r="61" spans="1:10" x14ac:dyDescent="0.4">
      <c r="A61">
        <v>3994</v>
      </c>
      <c r="B61">
        <v>200</v>
      </c>
      <c r="C61">
        <v>2020</v>
      </c>
      <c r="D61">
        <v>9</v>
      </c>
      <c r="E61">
        <v>10</v>
      </c>
      <c r="F61" t="s">
        <v>36</v>
      </c>
      <c r="G61">
        <v>1221.02</v>
      </c>
      <c r="H61" t="s">
        <v>11</v>
      </c>
      <c r="I61">
        <v>201</v>
      </c>
      <c r="J61">
        <v>-15826003.4</v>
      </c>
    </row>
    <row r="62" spans="1:10" x14ac:dyDescent="0.4">
      <c r="A62">
        <v>3996</v>
      </c>
      <c r="B62">
        <v>200</v>
      </c>
      <c r="C62">
        <v>2020</v>
      </c>
      <c r="D62">
        <v>9</v>
      </c>
      <c r="E62">
        <v>11</v>
      </c>
      <c r="F62" t="s">
        <v>36</v>
      </c>
      <c r="G62">
        <v>1221.02</v>
      </c>
      <c r="H62" t="s">
        <v>11</v>
      </c>
      <c r="I62">
        <v>201</v>
      </c>
      <c r="J62">
        <v>-46000</v>
      </c>
    </row>
    <row r="63" spans="1:10" hidden="1" x14ac:dyDescent="0.4">
      <c r="A63">
        <v>3995</v>
      </c>
      <c r="B63">
        <v>200</v>
      </c>
      <c r="C63">
        <v>2020</v>
      </c>
      <c r="D63">
        <v>9</v>
      </c>
      <c r="E63">
        <v>11</v>
      </c>
      <c r="F63" t="s">
        <v>36</v>
      </c>
      <c r="G63">
        <v>2202.0100000000002</v>
      </c>
      <c r="H63" t="s">
        <v>362</v>
      </c>
      <c r="I63">
        <v>601</v>
      </c>
      <c r="J63">
        <v>46000</v>
      </c>
    </row>
    <row r="64" spans="1:10" hidden="1" x14ac:dyDescent="0.4">
      <c r="A64">
        <v>18889</v>
      </c>
      <c r="B64">
        <v>200</v>
      </c>
      <c r="C64">
        <v>2020</v>
      </c>
      <c r="D64">
        <v>9</v>
      </c>
      <c r="E64">
        <v>12</v>
      </c>
      <c r="F64" t="s">
        <v>36</v>
      </c>
      <c r="G64">
        <v>2202.0100000000002</v>
      </c>
      <c r="H64" t="s">
        <v>362</v>
      </c>
      <c r="I64">
        <v>601</v>
      </c>
      <c r="J64">
        <v>100000</v>
      </c>
    </row>
    <row r="65" spans="1:10" x14ac:dyDescent="0.4">
      <c r="A65">
        <v>18890</v>
      </c>
      <c r="B65">
        <v>200</v>
      </c>
      <c r="C65">
        <v>2020</v>
      </c>
      <c r="D65">
        <v>9</v>
      </c>
      <c r="E65">
        <v>12</v>
      </c>
      <c r="F65" t="s">
        <v>36</v>
      </c>
      <c r="G65">
        <v>1221.02</v>
      </c>
      <c r="H65" t="s">
        <v>11</v>
      </c>
      <c r="I65">
        <v>201</v>
      </c>
      <c r="J65">
        <v>-100000</v>
      </c>
    </row>
    <row r="66" spans="1:10" x14ac:dyDescent="0.4">
      <c r="A66">
        <v>18906</v>
      </c>
      <c r="B66">
        <v>200</v>
      </c>
      <c r="C66">
        <v>2020</v>
      </c>
      <c r="D66">
        <v>10</v>
      </c>
      <c r="E66">
        <v>5</v>
      </c>
      <c r="F66" t="s">
        <v>38</v>
      </c>
      <c r="G66">
        <v>1221.02</v>
      </c>
      <c r="H66" t="s">
        <v>11</v>
      </c>
      <c r="I66">
        <v>201</v>
      </c>
      <c r="J66">
        <v>8000000</v>
      </c>
    </row>
    <row r="67" spans="1:10" hidden="1" x14ac:dyDescent="0.4">
      <c r="A67">
        <v>18907</v>
      </c>
      <c r="B67">
        <v>200</v>
      </c>
      <c r="C67">
        <v>2020</v>
      </c>
      <c r="D67">
        <v>10</v>
      </c>
      <c r="E67">
        <v>5</v>
      </c>
      <c r="F67" t="s">
        <v>38</v>
      </c>
      <c r="G67">
        <v>1221.02</v>
      </c>
      <c r="H67" t="s">
        <v>11</v>
      </c>
      <c r="I67">
        <v>205</v>
      </c>
      <c r="J67">
        <v>-8000000</v>
      </c>
    </row>
    <row r="68" spans="1:10" hidden="1" x14ac:dyDescent="0.4">
      <c r="A68">
        <v>18908</v>
      </c>
      <c r="B68">
        <v>200</v>
      </c>
      <c r="C68">
        <v>2020</v>
      </c>
      <c r="D68">
        <v>10</v>
      </c>
      <c r="E68">
        <v>6</v>
      </c>
      <c r="F68" t="s">
        <v>43</v>
      </c>
      <c r="G68">
        <v>1221.02</v>
      </c>
      <c r="H68" t="s">
        <v>11</v>
      </c>
      <c r="I68">
        <v>205</v>
      </c>
      <c r="J68">
        <v>1100000</v>
      </c>
    </row>
    <row r="69" spans="1:10" x14ac:dyDescent="0.4">
      <c r="A69">
        <v>18909</v>
      </c>
      <c r="B69">
        <v>200</v>
      </c>
      <c r="C69">
        <v>2020</v>
      </c>
      <c r="D69">
        <v>10</v>
      </c>
      <c r="E69">
        <v>6</v>
      </c>
      <c r="F69" t="s">
        <v>43</v>
      </c>
      <c r="G69">
        <v>1221.02</v>
      </c>
      <c r="H69" t="s">
        <v>11</v>
      </c>
      <c r="I69">
        <v>201</v>
      </c>
      <c r="J69">
        <v>-1100000</v>
      </c>
    </row>
    <row r="70" spans="1:10" x14ac:dyDescent="0.4">
      <c r="A70">
        <v>18911</v>
      </c>
      <c r="B70">
        <v>200</v>
      </c>
      <c r="C70">
        <v>2020</v>
      </c>
      <c r="D70">
        <v>10</v>
      </c>
      <c r="E70">
        <v>7</v>
      </c>
      <c r="F70" t="s">
        <v>36</v>
      </c>
      <c r="G70">
        <v>1221.02</v>
      </c>
      <c r="H70" t="s">
        <v>11</v>
      </c>
      <c r="I70">
        <v>201</v>
      </c>
      <c r="J70">
        <v>-480000</v>
      </c>
    </row>
    <row r="71" spans="1:10" hidden="1" x14ac:dyDescent="0.4">
      <c r="A71">
        <v>18910</v>
      </c>
      <c r="B71">
        <v>200</v>
      </c>
      <c r="C71">
        <v>2020</v>
      </c>
      <c r="D71">
        <v>10</v>
      </c>
      <c r="E71">
        <v>7</v>
      </c>
      <c r="F71" t="s">
        <v>36</v>
      </c>
      <c r="G71">
        <v>2202.0100000000002</v>
      </c>
      <c r="H71" t="s">
        <v>362</v>
      </c>
      <c r="I71">
        <v>601</v>
      </c>
      <c r="J71">
        <v>480000</v>
      </c>
    </row>
    <row r="72" spans="1:10" x14ac:dyDescent="0.4">
      <c r="A72">
        <v>18915</v>
      </c>
      <c r="B72">
        <v>200</v>
      </c>
      <c r="C72">
        <v>2020</v>
      </c>
      <c r="D72">
        <v>10</v>
      </c>
      <c r="E72">
        <v>9</v>
      </c>
      <c r="F72" t="s">
        <v>36</v>
      </c>
      <c r="G72">
        <v>1221.02</v>
      </c>
      <c r="H72" t="s">
        <v>11</v>
      </c>
      <c r="I72">
        <v>201</v>
      </c>
      <c r="J72">
        <v>-220000</v>
      </c>
    </row>
    <row r="73" spans="1:10" hidden="1" x14ac:dyDescent="0.4">
      <c r="A73">
        <v>18914</v>
      </c>
      <c r="B73">
        <v>200</v>
      </c>
      <c r="C73">
        <v>2020</v>
      </c>
      <c r="D73">
        <v>10</v>
      </c>
      <c r="E73">
        <v>9</v>
      </c>
      <c r="F73" t="s">
        <v>36</v>
      </c>
      <c r="G73">
        <v>2202.0100000000002</v>
      </c>
      <c r="H73" t="s">
        <v>362</v>
      </c>
      <c r="I73">
        <v>601</v>
      </c>
      <c r="J73">
        <v>220000</v>
      </c>
    </row>
    <row r="74" spans="1:10" hidden="1" x14ac:dyDescent="0.4">
      <c r="A74">
        <v>18917</v>
      </c>
      <c r="B74">
        <v>200</v>
      </c>
      <c r="C74">
        <v>2020</v>
      </c>
      <c r="D74">
        <v>10</v>
      </c>
      <c r="E74">
        <v>10</v>
      </c>
      <c r="F74" t="s">
        <v>49</v>
      </c>
      <c r="G74">
        <v>1221.02</v>
      </c>
      <c r="H74" t="s">
        <v>11</v>
      </c>
      <c r="I74">
        <v>203</v>
      </c>
      <c r="J74">
        <v>-800000</v>
      </c>
    </row>
    <row r="75" spans="1:10" x14ac:dyDescent="0.4">
      <c r="A75">
        <v>18916</v>
      </c>
      <c r="B75">
        <v>200</v>
      </c>
      <c r="C75">
        <v>2020</v>
      </c>
      <c r="D75">
        <v>10</v>
      </c>
      <c r="E75">
        <v>10</v>
      </c>
      <c r="F75" t="s">
        <v>49</v>
      </c>
      <c r="G75">
        <v>1221.02</v>
      </c>
      <c r="H75" t="s">
        <v>11</v>
      </c>
      <c r="I75">
        <v>201</v>
      </c>
      <c r="J75">
        <v>800000</v>
      </c>
    </row>
    <row r="76" spans="1:10" x14ac:dyDescent="0.4">
      <c r="A76">
        <v>16685</v>
      </c>
      <c r="B76">
        <v>200</v>
      </c>
      <c r="C76">
        <v>2020</v>
      </c>
      <c r="D76">
        <v>11</v>
      </c>
      <c r="E76">
        <v>1</v>
      </c>
      <c r="F76" t="s">
        <v>43</v>
      </c>
      <c r="G76">
        <v>1221.02</v>
      </c>
      <c r="H76" t="s">
        <v>11</v>
      </c>
      <c r="I76">
        <v>201</v>
      </c>
      <c r="J76">
        <v>-1200000</v>
      </c>
    </row>
    <row r="77" spans="1:10" hidden="1" x14ac:dyDescent="0.4">
      <c r="A77">
        <v>16684</v>
      </c>
      <c r="B77">
        <v>200</v>
      </c>
      <c r="C77">
        <v>2020</v>
      </c>
      <c r="D77">
        <v>11</v>
      </c>
      <c r="E77">
        <v>1</v>
      </c>
      <c r="F77" t="s">
        <v>43</v>
      </c>
      <c r="G77">
        <v>1221.02</v>
      </c>
      <c r="H77" t="s">
        <v>11</v>
      </c>
      <c r="I77">
        <v>205</v>
      </c>
      <c r="J77">
        <v>1200000</v>
      </c>
    </row>
    <row r="78" spans="1:10" hidden="1" x14ac:dyDescent="0.4">
      <c r="A78">
        <v>16686</v>
      </c>
      <c r="B78">
        <v>200</v>
      </c>
      <c r="C78">
        <v>2020</v>
      </c>
      <c r="D78">
        <v>11</v>
      </c>
      <c r="E78">
        <v>2</v>
      </c>
      <c r="F78" t="s">
        <v>36</v>
      </c>
      <c r="G78">
        <v>2202.0100000000002</v>
      </c>
      <c r="H78" t="s">
        <v>362</v>
      </c>
      <c r="I78">
        <v>601</v>
      </c>
      <c r="J78">
        <v>24000</v>
      </c>
    </row>
    <row r="79" spans="1:10" x14ac:dyDescent="0.4">
      <c r="A79">
        <v>16687</v>
      </c>
      <c r="B79">
        <v>200</v>
      </c>
      <c r="C79">
        <v>2020</v>
      </c>
      <c r="D79">
        <v>11</v>
      </c>
      <c r="E79">
        <v>2</v>
      </c>
      <c r="F79" t="s">
        <v>36</v>
      </c>
      <c r="G79">
        <v>1221.02</v>
      </c>
      <c r="H79" t="s">
        <v>11</v>
      </c>
      <c r="I79">
        <v>201</v>
      </c>
      <c r="J79">
        <v>-24000</v>
      </c>
    </row>
    <row r="80" spans="1:10" x14ac:dyDescent="0.4">
      <c r="A80">
        <v>4444</v>
      </c>
      <c r="B80">
        <v>200</v>
      </c>
      <c r="C80">
        <v>2020</v>
      </c>
      <c r="D80">
        <v>12</v>
      </c>
      <c r="E80">
        <v>19</v>
      </c>
      <c r="F80" t="s">
        <v>36</v>
      </c>
      <c r="G80">
        <v>1221.02</v>
      </c>
      <c r="H80" t="s">
        <v>11</v>
      </c>
      <c r="I80">
        <v>201</v>
      </c>
      <c r="J80">
        <v>-80000</v>
      </c>
    </row>
    <row r="81" spans="1:10" hidden="1" x14ac:dyDescent="0.4">
      <c r="A81">
        <v>4443</v>
      </c>
      <c r="B81">
        <v>200</v>
      </c>
      <c r="C81">
        <v>2020</v>
      </c>
      <c r="D81">
        <v>12</v>
      </c>
      <c r="E81">
        <v>19</v>
      </c>
      <c r="F81" t="s">
        <v>36</v>
      </c>
      <c r="G81">
        <v>2202.0100000000002</v>
      </c>
      <c r="H81" t="s">
        <v>362</v>
      </c>
      <c r="I81">
        <v>601</v>
      </c>
      <c r="J81">
        <v>80000</v>
      </c>
    </row>
    <row r="82" spans="1:10" hidden="1" x14ac:dyDescent="0.4">
      <c r="A82">
        <v>4445</v>
      </c>
      <c r="B82">
        <v>200</v>
      </c>
      <c r="C82">
        <v>2020</v>
      </c>
      <c r="D82">
        <v>12</v>
      </c>
      <c r="E82">
        <v>20</v>
      </c>
      <c r="F82" t="s">
        <v>36</v>
      </c>
      <c r="G82">
        <v>2202.0100000000002</v>
      </c>
      <c r="H82" t="s">
        <v>362</v>
      </c>
      <c r="I82">
        <v>601</v>
      </c>
      <c r="J82">
        <v>11000000</v>
      </c>
    </row>
    <row r="83" spans="1:10" x14ac:dyDescent="0.4">
      <c r="A83">
        <v>4446</v>
      </c>
      <c r="B83">
        <v>200</v>
      </c>
      <c r="C83">
        <v>2020</v>
      </c>
      <c r="D83">
        <v>12</v>
      </c>
      <c r="E83">
        <v>20</v>
      </c>
      <c r="F83" t="s">
        <v>36</v>
      </c>
      <c r="G83">
        <v>1221.02</v>
      </c>
      <c r="H83" t="s">
        <v>11</v>
      </c>
      <c r="I83">
        <v>201</v>
      </c>
      <c r="J83">
        <v>-11000000</v>
      </c>
    </row>
    <row r="84" spans="1:10" x14ac:dyDescent="0.4">
      <c r="A84">
        <v>4448</v>
      </c>
      <c r="B84">
        <v>200</v>
      </c>
      <c r="C84">
        <v>2020</v>
      </c>
      <c r="D84">
        <v>12</v>
      </c>
      <c r="E84">
        <v>21</v>
      </c>
      <c r="F84" t="s">
        <v>36</v>
      </c>
      <c r="G84">
        <v>1221.02</v>
      </c>
      <c r="H84" t="s">
        <v>11</v>
      </c>
      <c r="I84">
        <v>201</v>
      </c>
      <c r="J84">
        <v>-4000000</v>
      </c>
    </row>
    <row r="85" spans="1:10" hidden="1" x14ac:dyDescent="0.4">
      <c r="A85">
        <v>4447</v>
      </c>
      <c r="B85">
        <v>200</v>
      </c>
      <c r="C85">
        <v>2020</v>
      </c>
      <c r="D85">
        <v>12</v>
      </c>
      <c r="E85">
        <v>21</v>
      </c>
      <c r="F85" t="s">
        <v>36</v>
      </c>
      <c r="G85">
        <v>2202.0100000000002</v>
      </c>
      <c r="H85" t="s">
        <v>362</v>
      </c>
      <c r="I85">
        <v>601</v>
      </c>
      <c r="J85">
        <v>4000000</v>
      </c>
    </row>
    <row r="86" spans="1:10" x14ac:dyDescent="0.4">
      <c r="A86">
        <v>4449</v>
      </c>
      <c r="B86">
        <v>200</v>
      </c>
      <c r="C86">
        <v>2020</v>
      </c>
      <c r="D86">
        <v>12</v>
      </c>
      <c r="E86">
        <v>22</v>
      </c>
      <c r="F86" t="s">
        <v>44</v>
      </c>
      <c r="G86">
        <v>1221.02</v>
      </c>
      <c r="H86" t="s">
        <v>11</v>
      </c>
      <c r="I86">
        <v>201</v>
      </c>
      <c r="J86">
        <v>10000000</v>
      </c>
    </row>
    <row r="87" spans="1:10" hidden="1" x14ac:dyDescent="0.4">
      <c r="A87">
        <v>4450</v>
      </c>
      <c r="B87">
        <v>200</v>
      </c>
      <c r="C87">
        <v>2020</v>
      </c>
      <c r="D87">
        <v>12</v>
      </c>
      <c r="E87">
        <v>22</v>
      </c>
      <c r="F87" t="s">
        <v>44</v>
      </c>
      <c r="G87">
        <v>2202.0100000000002</v>
      </c>
      <c r="H87" t="s">
        <v>362</v>
      </c>
      <c r="I87">
        <v>601</v>
      </c>
      <c r="J87">
        <v>-10000000</v>
      </c>
    </row>
    <row r="88" spans="1:10" hidden="1" x14ac:dyDescent="0.4">
      <c r="A88">
        <v>28864</v>
      </c>
      <c r="B88">
        <v>200</v>
      </c>
      <c r="C88">
        <v>2021</v>
      </c>
      <c r="D88">
        <v>1</v>
      </c>
      <c r="E88">
        <v>10</v>
      </c>
      <c r="F88" t="s">
        <v>36</v>
      </c>
      <c r="G88">
        <v>2202.0100000000002</v>
      </c>
      <c r="H88" t="s">
        <v>362</v>
      </c>
      <c r="I88">
        <v>601</v>
      </c>
      <c r="J88">
        <v>80000</v>
      </c>
    </row>
    <row r="89" spans="1:10" x14ac:dyDescent="0.4">
      <c r="A89">
        <v>28865</v>
      </c>
      <c r="B89">
        <v>200</v>
      </c>
      <c r="C89">
        <v>2021</v>
      </c>
      <c r="D89">
        <v>1</v>
      </c>
      <c r="E89">
        <v>10</v>
      </c>
      <c r="F89" t="s">
        <v>36</v>
      </c>
      <c r="G89">
        <v>1221.02</v>
      </c>
      <c r="H89" t="s">
        <v>11</v>
      </c>
      <c r="I89">
        <v>201</v>
      </c>
      <c r="J89">
        <v>-80000</v>
      </c>
    </row>
    <row r="90" spans="1:10" x14ac:dyDescent="0.4">
      <c r="A90">
        <v>28867</v>
      </c>
      <c r="B90">
        <v>200</v>
      </c>
      <c r="C90">
        <v>2021</v>
      </c>
      <c r="D90">
        <v>1</v>
      </c>
      <c r="E90">
        <v>11</v>
      </c>
      <c r="F90" t="s">
        <v>36</v>
      </c>
      <c r="G90">
        <v>1221.02</v>
      </c>
      <c r="H90" t="s">
        <v>11</v>
      </c>
      <c r="I90">
        <v>201</v>
      </c>
      <c r="J90">
        <v>-30000</v>
      </c>
    </row>
    <row r="91" spans="1:10" hidden="1" x14ac:dyDescent="0.4">
      <c r="A91">
        <v>28866</v>
      </c>
      <c r="B91">
        <v>200</v>
      </c>
      <c r="C91">
        <v>2021</v>
      </c>
      <c r="D91">
        <v>1</v>
      </c>
      <c r="E91">
        <v>11</v>
      </c>
      <c r="F91" t="s">
        <v>36</v>
      </c>
      <c r="G91">
        <v>2202.0100000000002</v>
      </c>
      <c r="H91" t="s">
        <v>362</v>
      </c>
      <c r="I91">
        <v>601</v>
      </c>
      <c r="J91">
        <v>30000</v>
      </c>
    </row>
    <row r="92" spans="1:10" hidden="1" x14ac:dyDescent="0.4">
      <c r="A92">
        <v>28882</v>
      </c>
      <c r="B92">
        <v>200</v>
      </c>
      <c r="C92">
        <v>2021</v>
      </c>
      <c r="D92">
        <v>2</v>
      </c>
      <c r="E92">
        <v>7</v>
      </c>
      <c r="F92" t="s">
        <v>36</v>
      </c>
      <c r="G92">
        <v>2202.0100000000002</v>
      </c>
      <c r="H92" t="s">
        <v>362</v>
      </c>
      <c r="I92">
        <v>601</v>
      </c>
      <c r="J92">
        <v>4500000</v>
      </c>
    </row>
    <row r="93" spans="1:10" x14ac:dyDescent="0.4">
      <c r="A93">
        <v>28883</v>
      </c>
      <c r="B93">
        <v>200</v>
      </c>
      <c r="C93">
        <v>2021</v>
      </c>
      <c r="D93">
        <v>2</v>
      </c>
      <c r="E93">
        <v>7</v>
      </c>
      <c r="F93" t="s">
        <v>36</v>
      </c>
      <c r="G93">
        <v>1221.02</v>
      </c>
      <c r="H93" t="s">
        <v>11</v>
      </c>
      <c r="I93">
        <v>201</v>
      </c>
      <c r="J93">
        <v>-4500000</v>
      </c>
    </row>
    <row r="94" spans="1:10" x14ac:dyDescent="0.4">
      <c r="A94">
        <v>28884</v>
      </c>
      <c r="B94">
        <v>200</v>
      </c>
      <c r="C94">
        <v>2021</v>
      </c>
      <c r="D94">
        <v>2</v>
      </c>
      <c r="E94">
        <v>8</v>
      </c>
      <c r="F94" t="s">
        <v>44</v>
      </c>
      <c r="G94">
        <v>1221.02</v>
      </c>
      <c r="H94" t="s">
        <v>11</v>
      </c>
      <c r="I94">
        <v>201</v>
      </c>
      <c r="J94">
        <v>3000000</v>
      </c>
    </row>
    <row r="95" spans="1:10" hidden="1" x14ac:dyDescent="0.4">
      <c r="A95">
        <v>28885</v>
      </c>
      <c r="B95">
        <v>200</v>
      </c>
      <c r="C95">
        <v>2021</v>
      </c>
      <c r="D95">
        <v>2</v>
      </c>
      <c r="E95">
        <v>8</v>
      </c>
      <c r="F95" t="s">
        <v>44</v>
      </c>
      <c r="G95">
        <v>2202.0100000000002</v>
      </c>
      <c r="H95" t="s">
        <v>362</v>
      </c>
      <c r="I95">
        <v>601</v>
      </c>
      <c r="J95">
        <v>-3000000</v>
      </c>
    </row>
    <row r="96" spans="1:10" hidden="1" x14ac:dyDescent="0.4">
      <c r="A96">
        <v>28905</v>
      </c>
      <c r="B96">
        <v>200</v>
      </c>
      <c r="C96">
        <v>2021</v>
      </c>
      <c r="D96">
        <v>3</v>
      </c>
      <c r="E96">
        <v>9</v>
      </c>
      <c r="F96" t="s">
        <v>36</v>
      </c>
      <c r="G96">
        <v>2202.0100000000002</v>
      </c>
      <c r="H96" t="s">
        <v>362</v>
      </c>
      <c r="I96">
        <v>601</v>
      </c>
      <c r="J96">
        <v>100000</v>
      </c>
    </row>
    <row r="97" spans="1:10" x14ac:dyDescent="0.4">
      <c r="A97">
        <v>28906</v>
      </c>
      <c r="B97">
        <v>200</v>
      </c>
      <c r="C97">
        <v>2021</v>
      </c>
      <c r="D97">
        <v>3</v>
      </c>
      <c r="E97">
        <v>9</v>
      </c>
      <c r="F97" t="s">
        <v>36</v>
      </c>
      <c r="G97">
        <v>1221.02</v>
      </c>
      <c r="H97" t="s">
        <v>11</v>
      </c>
      <c r="I97">
        <v>201</v>
      </c>
      <c r="J97">
        <v>-100000</v>
      </c>
    </row>
    <row r="98" spans="1:10" x14ac:dyDescent="0.4">
      <c r="A98">
        <v>28908</v>
      </c>
      <c r="B98">
        <v>200</v>
      </c>
      <c r="C98">
        <v>2021</v>
      </c>
      <c r="D98">
        <v>3</v>
      </c>
      <c r="E98">
        <v>10</v>
      </c>
      <c r="F98" t="s">
        <v>36</v>
      </c>
      <c r="G98">
        <v>1221.02</v>
      </c>
      <c r="H98" t="s">
        <v>11</v>
      </c>
      <c r="I98">
        <v>201</v>
      </c>
      <c r="J98">
        <v>-88900.5</v>
      </c>
    </row>
    <row r="99" spans="1:10" hidden="1" x14ac:dyDescent="0.4">
      <c r="A99">
        <v>28907</v>
      </c>
      <c r="B99">
        <v>200</v>
      </c>
      <c r="C99">
        <v>2021</v>
      </c>
      <c r="D99">
        <v>3</v>
      </c>
      <c r="E99">
        <v>10</v>
      </c>
      <c r="F99" t="s">
        <v>36</v>
      </c>
      <c r="G99">
        <v>2202.0100000000002</v>
      </c>
      <c r="H99" t="s">
        <v>362</v>
      </c>
      <c r="I99">
        <v>601</v>
      </c>
      <c r="J99">
        <v>88900.5</v>
      </c>
    </row>
    <row r="100" spans="1:10" hidden="1" x14ac:dyDescent="0.4">
      <c r="A100">
        <v>28909</v>
      </c>
      <c r="B100">
        <v>200</v>
      </c>
      <c r="C100">
        <v>2021</v>
      </c>
      <c r="D100">
        <v>3</v>
      </c>
      <c r="E100">
        <v>11</v>
      </c>
      <c r="F100" t="s">
        <v>36</v>
      </c>
      <c r="G100">
        <v>2202.0100000000002</v>
      </c>
      <c r="H100" t="s">
        <v>362</v>
      </c>
      <c r="I100">
        <v>601</v>
      </c>
      <c r="J100">
        <v>3510000</v>
      </c>
    </row>
    <row r="101" spans="1:10" x14ac:dyDescent="0.4">
      <c r="A101">
        <v>28910</v>
      </c>
      <c r="B101">
        <v>200</v>
      </c>
      <c r="C101">
        <v>2021</v>
      </c>
      <c r="D101">
        <v>3</v>
      </c>
      <c r="E101">
        <v>11</v>
      </c>
      <c r="F101" t="s">
        <v>36</v>
      </c>
      <c r="G101">
        <v>1221.02</v>
      </c>
      <c r="H101" t="s">
        <v>11</v>
      </c>
      <c r="I101">
        <v>201</v>
      </c>
      <c r="J101">
        <v>-3510000</v>
      </c>
    </row>
    <row r="102" spans="1:10" x14ac:dyDescent="0.4">
      <c r="A102">
        <v>28911</v>
      </c>
      <c r="B102">
        <v>200</v>
      </c>
      <c r="C102">
        <v>2021</v>
      </c>
      <c r="D102">
        <v>3</v>
      </c>
      <c r="E102">
        <v>12</v>
      </c>
      <c r="F102" t="s">
        <v>44</v>
      </c>
      <c r="G102">
        <v>1221.02</v>
      </c>
      <c r="H102" t="s">
        <v>11</v>
      </c>
      <c r="I102">
        <v>201</v>
      </c>
      <c r="J102">
        <v>7000000</v>
      </c>
    </row>
    <row r="103" spans="1:10" hidden="1" x14ac:dyDescent="0.4">
      <c r="A103">
        <v>28912</v>
      </c>
      <c r="B103">
        <v>200</v>
      </c>
      <c r="C103">
        <v>2021</v>
      </c>
      <c r="D103">
        <v>3</v>
      </c>
      <c r="E103">
        <v>12</v>
      </c>
      <c r="F103" t="s">
        <v>44</v>
      </c>
      <c r="G103">
        <v>2202.0100000000002</v>
      </c>
      <c r="H103" t="s">
        <v>362</v>
      </c>
      <c r="I103">
        <v>601</v>
      </c>
      <c r="J103">
        <v>-7000000</v>
      </c>
    </row>
    <row r="104" spans="1:10" hidden="1" x14ac:dyDescent="0.4">
      <c r="A104">
        <v>4748</v>
      </c>
      <c r="B104">
        <v>200</v>
      </c>
      <c r="C104">
        <v>2021</v>
      </c>
      <c r="D104">
        <v>4</v>
      </c>
      <c r="E104">
        <v>2</v>
      </c>
      <c r="F104" t="s">
        <v>36</v>
      </c>
      <c r="G104">
        <v>2202.0100000000002</v>
      </c>
      <c r="H104" t="s">
        <v>362</v>
      </c>
      <c r="I104">
        <v>601</v>
      </c>
      <c r="J104">
        <v>80000</v>
      </c>
    </row>
    <row r="105" spans="1:10" x14ac:dyDescent="0.4">
      <c r="A105">
        <v>4749</v>
      </c>
      <c r="B105">
        <v>200</v>
      </c>
      <c r="C105">
        <v>2021</v>
      </c>
      <c r="D105">
        <v>4</v>
      </c>
      <c r="E105">
        <v>2</v>
      </c>
      <c r="F105" t="s">
        <v>36</v>
      </c>
      <c r="G105">
        <v>1221.02</v>
      </c>
      <c r="H105" t="s">
        <v>11</v>
      </c>
      <c r="I105">
        <v>201</v>
      </c>
      <c r="J105">
        <v>-80000</v>
      </c>
    </row>
    <row r="106" spans="1:10" x14ac:dyDescent="0.4">
      <c r="A106">
        <v>4751</v>
      </c>
      <c r="B106">
        <v>200</v>
      </c>
      <c r="C106">
        <v>2021</v>
      </c>
      <c r="D106">
        <v>4</v>
      </c>
      <c r="E106">
        <v>3</v>
      </c>
      <c r="F106" t="s">
        <v>36</v>
      </c>
      <c r="G106">
        <v>1221.02</v>
      </c>
      <c r="H106" t="s">
        <v>11</v>
      </c>
      <c r="I106">
        <v>201</v>
      </c>
      <c r="J106">
        <v>-50000</v>
      </c>
    </row>
    <row r="107" spans="1:10" hidden="1" x14ac:dyDescent="0.4">
      <c r="A107">
        <v>4750</v>
      </c>
      <c r="B107">
        <v>200</v>
      </c>
      <c r="C107">
        <v>2021</v>
      </c>
      <c r="D107">
        <v>4</v>
      </c>
      <c r="E107">
        <v>3</v>
      </c>
      <c r="F107" t="s">
        <v>36</v>
      </c>
      <c r="G107">
        <v>2202.0100000000002</v>
      </c>
      <c r="H107" t="s">
        <v>362</v>
      </c>
      <c r="I107">
        <v>601</v>
      </c>
      <c r="J107">
        <v>50000</v>
      </c>
    </row>
    <row r="108" spans="1:10" hidden="1" x14ac:dyDescent="0.4">
      <c r="A108">
        <v>4752</v>
      </c>
      <c r="B108">
        <v>200</v>
      </c>
      <c r="C108">
        <v>2021</v>
      </c>
      <c r="D108">
        <v>4</v>
      </c>
      <c r="E108">
        <v>4</v>
      </c>
      <c r="F108" t="s">
        <v>36</v>
      </c>
      <c r="G108">
        <v>2202.0100000000002</v>
      </c>
      <c r="H108" t="s">
        <v>362</v>
      </c>
      <c r="I108">
        <v>601</v>
      </c>
      <c r="J108">
        <v>440000</v>
      </c>
    </row>
    <row r="109" spans="1:10" x14ac:dyDescent="0.4">
      <c r="A109">
        <v>4753</v>
      </c>
      <c r="B109">
        <v>200</v>
      </c>
      <c r="C109">
        <v>2021</v>
      </c>
      <c r="D109">
        <v>4</v>
      </c>
      <c r="E109">
        <v>4</v>
      </c>
      <c r="F109" t="s">
        <v>36</v>
      </c>
      <c r="G109">
        <v>1221.02</v>
      </c>
      <c r="H109" t="s">
        <v>11</v>
      </c>
      <c r="I109">
        <v>201</v>
      </c>
      <c r="J109">
        <v>-440000</v>
      </c>
    </row>
    <row r="110" spans="1:10" x14ac:dyDescent="0.4">
      <c r="A110">
        <v>4755</v>
      </c>
      <c r="B110">
        <v>200</v>
      </c>
      <c r="C110">
        <v>2021</v>
      </c>
      <c r="D110">
        <v>4</v>
      </c>
      <c r="E110">
        <v>5</v>
      </c>
      <c r="F110" t="s">
        <v>36</v>
      </c>
      <c r="G110">
        <v>1221.02</v>
      </c>
      <c r="H110" t="s">
        <v>11</v>
      </c>
      <c r="I110">
        <v>201</v>
      </c>
      <c r="J110">
        <v>-300000</v>
      </c>
    </row>
    <row r="111" spans="1:10" hidden="1" x14ac:dyDescent="0.4">
      <c r="A111">
        <v>4754</v>
      </c>
      <c r="B111">
        <v>200</v>
      </c>
      <c r="C111">
        <v>2021</v>
      </c>
      <c r="D111">
        <v>4</v>
      </c>
      <c r="E111">
        <v>5</v>
      </c>
      <c r="F111" t="s">
        <v>36</v>
      </c>
      <c r="G111">
        <v>2202.0100000000002</v>
      </c>
      <c r="H111" t="s">
        <v>362</v>
      </c>
      <c r="I111">
        <v>601</v>
      </c>
      <c r="J111">
        <v>300000</v>
      </c>
    </row>
    <row r="112" spans="1:10" hidden="1" x14ac:dyDescent="0.4">
      <c r="A112">
        <v>4756</v>
      </c>
      <c r="B112">
        <v>200</v>
      </c>
      <c r="C112">
        <v>2021</v>
      </c>
      <c r="D112">
        <v>4</v>
      </c>
      <c r="E112">
        <v>6</v>
      </c>
      <c r="F112" t="s">
        <v>36</v>
      </c>
      <c r="G112">
        <v>2202.0100000000002</v>
      </c>
      <c r="H112" t="s">
        <v>362</v>
      </c>
      <c r="I112">
        <v>601</v>
      </c>
      <c r="J112">
        <v>1850000</v>
      </c>
    </row>
    <row r="113" spans="1:10" x14ac:dyDescent="0.4">
      <c r="A113">
        <v>4757</v>
      </c>
      <c r="B113">
        <v>200</v>
      </c>
      <c r="C113">
        <v>2021</v>
      </c>
      <c r="D113">
        <v>4</v>
      </c>
      <c r="E113">
        <v>6</v>
      </c>
      <c r="F113" t="s">
        <v>36</v>
      </c>
      <c r="G113">
        <v>1221.02</v>
      </c>
      <c r="H113" t="s">
        <v>11</v>
      </c>
      <c r="I113">
        <v>201</v>
      </c>
      <c r="J113">
        <v>-1850000</v>
      </c>
    </row>
    <row r="114" spans="1:10" x14ac:dyDescent="0.4">
      <c r="A114">
        <v>4759</v>
      </c>
      <c r="B114">
        <v>200</v>
      </c>
      <c r="C114">
        <v>2021</v>
      </c>
      <c r="D114">
        <v>4</v>
      </c>
      <c r="E114">
        <v>7</v>
      </c>
      <c r="F114" t="s">
        <v>36</v>
      </c>
      <c r="G114">
        <v>1221.02</v>
      </c>
      <c r="H114" t="s">
        <v>11</v>
      </c>
      <c r="I114">
        <v>201</v>
      </c>
      <c r="J114">
        <v>-19000</v>
      </c>
    </row>
    <row r="115" spans="1:10" hidden="1" x14ac:dyDescent="0.4">
      <c r="A115">
        <v>4758</v>
      </c>
      <c r="B115">
        <v>200</v>
      </c>
      <c r="C115">
        <v>2021</v>
      </c>
      <c r="D115">
        <v>4</v>
      </c>
      <c r="E115">
        <v>7</v>
      </c>
      <c r="F115" t="s">
        <v>36</v>
      </c>
      <c r="G115">
        <v>2202.0100000000002</v>
      </c>
      <c r="H115" t="s">
        <v>362</v>
      </c>
      <c r="I115">
        <v>601</v>
      </c>
      <c r="J115">
        <v>19000</v>
      </c>
    </row>
    <row r="116" spans="1:10" hidden="1" x14ac:dyDescent="0.4">
      <c r="A116">
        <v>4761</v>
      </c>
      <c r="B116">
        <v>200</v>
      </c>
      <c r="C116">
        <v>2021</v>
      </c>
      <c r="D116">
        <v>4</v>
      </c>
      <c r="E116">
        <v>8</v>
      </c>
      <c r="F116" t="s">
        <v>44</v>
      </c>
      <c r="G116">
        <v>2202.0100000000002</v>
      </c>
      <c r="H116" t="s">
        <v>362</v>
      </c>
      <c r="I116">
        <v>601</v>
      </c>
      <c r="J116">
        <v>-3000000</v>
      </c>
    </row>
    <row r="117" spans="1:10" x14ac:dyDescent="0.4">
      <c r="A117">
        <v>4760</v>
      </c>
      <c r="B117">
        <v>200</v>
      </c>
      <c r="C117">
        <v>2021</v>
      </c>
      <c r="D117">
        <v>4</v>
      </c>
      <c r="E117">
        <v>8</v>
      </c>
      <c r="F117" t="s">
        <v>44</v>
      </c>
      <c r="G117">
        <v>1221.02</v>
      </c>
      <c r="H117" t="s">
        <v>11</v>
      </c>
      <c r="I117">
        <v>201</v>
      </c>
      <c r="J117">
        <v>3000000</v>
      </c>
    </row>
    <row r="118" spans="1:10" x14ac:dyDescent="0.4">
      <c r="A118">
        <v>27107</v>
      </c>
      <c r="B118">
        <v>200</v>
      </c>
      <c r="C118">
        <v>2021</v>
      </c>
      <c r="D118">
        <v>5</v>
      </c>
      <c r="E118">
        <v>13</v>
      </c>
      <c r="F118" t="s">
        <v>36</v>
      </c>
      <c r="G118">
        <v>1221.02</v>
      </c>
      <c r="H118" t="s">
        <v>11</v>
      </c>
      <c r="I118">
        <v>201</v>
      </c>
      <c r="J118">
        <v>-100000</v>
      </c>
    </row>
    <row r="119" spans="1:10" hidden="1" x14ac:dyDescent="0.4">
      <c r="A119">
        <v>27106</v>
      </c>
      <c r="B119">
        <v>200</v>
      </c>
      <c r="C119">
        <v>2021</v>
      </c>
      <c r="D119">
        <v>5</v>
      </c>
      <c r="E119">
        <v>13</v>
      </c>
      <c r="F119" t="s">
        <v>36</v>
      </c>
      <c r="G119">
        <v>2202.0100000000002</v>
      </c>
      <c r="H119" t="s">
        <v>362</v>
      </c>
      <c r="I119">
        <v>601</v>
      </c>
      <c r="J119">
        <v>100000</v>
      </c>
    </row>
    <row r="120" spans="1:10" hidden="1" x14ac:dyDescent="0.4">
      <c r="A120">
        <v>27108</v>
      </c>
      <c r="B120">
        <v>200</v>
      </c>
      <c r="C120">
        <v>2021</v>
      </c>
      <c r="D120">
        <v>5</v>
      </c>
      <c r="E120">
        <v>14</v>
      </c>
      <c r="F120" t="s">
        <v>36</v>
      </c>
      <c r="G120">
        <v>2202.0100000000002</v>
      </c>
      <c r="H120" t="s">
        <v>362</v>
      </c>
      <c r="I120">
        <v>601</v>
      </c>
      <c r="J120">
        <v>130000</v>
      </c>
    </row>
    <row r="121" spans="1:10" x14ac:dyDescent="0.4">
      <c r="A121">
        <v>27109</v>
      </c>
      <c r="B121">
        <v>200</v>
      </c>
      <c r="C121">
        <v>2021</v>
      </c>
      <c r="D121">
        <v>5</v>
      </c>
      <c r="E121">
        <v>14</v>
      </c>
      <c r="F121" t="s">
        <v>36</v>
      </c>
      <c r="G121">
        <v>1221.02</v>
      </c>
      <c r="H121" t="s">
        <v>11</v>
      </c>
      <c r="I121">
        <v>201</v>
      </c>
      <c r="J121">
        <v>-130000</v>
      </c>
    </row>
    <row r="122" spans="1:10" x14ac:dyDescent="0.4">
      <c r="A122">
        <v>5183</v>
      </c>
      <c r="B122">
        <v>200</v>
      </c>
      <c r="C122">
        <v>2021</v>
      </c>
      <c r="D122">
        <v>6</v>
      </c>
      <c r="E122">
        <v>14</v>
      </c>
      <c r="F122" t="s">
        <v>36</v>
      </c>
      <c r="G122">
        <v>1221.02</v>
      </c>
      <c r="H122" t="s">
        <v>11</v>
      </c>
      <c r="I122">
        <v>201</v>
      </c>
      <c r="J122">
        <v>-100000</v>
      </c>
    </row>
    <row r="123" spans="1:10" hidden="1" x14ac:dyDescent="0.4">
      <c r="A123">
        <v>5182</v>
      </c>
      <c r="B123">
        <v>200</v>
      </c>
      <c r="C123">
        <v>2021</v>
      </c>
      <c r="D123">
        <v>6</v>
      </c>
      <c r="E123">
        <v>14</v>
      </c>
      <c r="F123" t="s">
        <v>36</v>
      </c>
      <c r="G123">
        <v>2202.0100000000002</v>
      </c>
      <c r="H123" t="s">
        <v>362</v>
      </c>
      <c r="I123">
        <v>601</v>
      </c>
      <c r="J123">
        <v>100000</v>
      </c>
    </row>
    <row r="124" spans="1:10" hidden="1" x14ac:dyDescent="0.4">
      <c r="A124">
        <v>5184</v>
      </c>
      <c r="B124">
        <v>200</v>
      </c>
      <c r="C124">
        <v>2021</v>
      </c>
      <c r="D124">
        <v>6</v>
      </c>
      <c r="E124">
        <v>15</v>
      </c>
      <c r="F124" t="s">
        <v>36</v>
      </c>
      <c r="G124">
        <v>2202.0100000000002</v>
      </c>
      <c r="H124" t="s">
        <v>362</v>
      </c>
      <c r="I124">
        <v>601</v>
      </c>
      <c r="J124">
        <v>1000000</v>
      </c>
    </row>
    <row r="125" spans="1:10" x14ac:dyDescent="0.4">
      <c r="A125">
        <v>5185</v>
      </c>
      <c r="B125">
        <v>200</v>
      </c>
      <c r="C125">
        <v>2021</v>
      </c>
      <c r="D125">
        <v>6</v>
      </c>
      <c r="E125">
        <v>15</v>
      </c>
      <c r="F125" t="s">
        <v>36</v>
      </c>
      <c r="G125">
        <v>1221.02</v>
      </c>
      <c r="H125" t="s">
        <v>11</v>
      </c>
      <c r="I125">
        <v>201</v>
      </c>
      <c r="J125">
        <v>-1000000</v>
      </c>
    </row>
    <row r="126" spans="1:10" x14ac:dyDescent="0.4">
      <c r="A126">
        <v>5187</v>
      </c>
      <c r="B126">
        <v>200</v>
      </c>
      <c r="C126">
        <v>2021</v>
      </c>
      <c r="D126">
        <v>6</v>
      </c>
      <c r="E126">
        <v>16</v>
      </c>
      <c r="F126" t="s">
        <v>36</v>
      </c>
      <c r="G126">
        <v>1221.02</v>
      </c>
      <c r="H126" t="s">
        <v>11</v>
      </c>
      <c r="I126">
        <v>201</v>
      </c>
      <c r="J126">
        <v>-8300000</v>
      </c>
    </row>
    <row r="127" spans="1:10" hidden="1" x14ac:dyDescent="0.4">
      <c r="A127">
        <v>5186</v>
      </c>
      <c r="B127">
        <v>200</v>
      </c>
      <c r="C127">
        <v>2021</v>
      </c>
      <c r="D127">
        <v>6</v>
      </c>
      <c r="E127">
        <v>16</v>
      </c>
      <c r="F127" t="s">
        <v>36</v>
      </c>
      <c r="G127">
        <v>2202.0100000000002</v>
      </c>
      <c r="H127" t="s">
        <v>362</v>
      </c>
      <c r="I127">
        <v>601</v>
      </c>
      <c r="J127">
        <v>8300000</v>
      </c>
    </row>
    <row r="128" spans="1:10" hidden="1" x14ac:dyDescent="0.4">
      <c r="A128">
        <v>5188</v>
      </c>
      <c r="B128">
        <v>200</v>
      </c>
      <c r="C128">
        <v>2021</v>
      </c>
      <c r="D128">
        <v>6</v>
      </c>
      <c r="E128">
        <v>17</v>
      </c>
      <c r="F128" t="s">
        <v>36</v>
      </c>
      <c r="G128">
        <v>2202.0100000000002</v>
      </c>
      <c r="H128" t="s">
        <v>362</v>
      </c>
      <c r="I128">
        <v>601</v>
      </c>
      <c r="J128">
        <v>75000</v>
      </c>
    </row>
    <row r="129" spans="1:10" x14ac:dyDescent="0.4">
      <c r="A129">
        <v>5189</v>
      </c>
      <c r="B129">
        <v>200</v>
      </c>
      <c r="C129">
        <v>2021</v>
      </c>
      <c r="D129">
        <v>6</v>
      </c>
      <c r="E129">
        <v>17</v>
      </c>
      <c r="F129" t="s">
        <v>36</v>
      </c>
      <c r="G129">
        <v>1221.02</v>
      </c>
      <c r="H129" t="s">
        <v>11</v>
      </c>
      <c r="I129">
        <v>201</v>
      </c>
      <c r="J129">
        <v>-75000</v>
      </c>
    </row>
    <row r="130" spans="1:10" x14ac:dyDescent="0.4">
      <c r="A130">
        <v>5191</v>
      </c>
      <c r="B130">
        <v>200</v>
      </c>
      <c r="C130">
        <v>2021</v>
      </c>
      <c r="D130">
        <v>6</v>
      </c>
      <c r="E130">
        <v>18</v>
      </c>
      <c r="F130" t="s">
        <v>36</v>
      </c>
      <c r="G130">
        <v>1221.02</v>
      </c>
      <c r="H130" t="s">
        <v>11</v>
      </c>
      <c r="I130">
        <v>201</v>
      </c>
      <c r="J130">
        <v>-2000000</v>
      </c>
    </row>
    <row r="131" spans="1:10" hidden="1" x14ac:dyDescent="0.4">
      <c r="A131">
        <v>5190</v>
      </c>
      <c r="B131">
        <v>200</v>
      </c>
      <c r="C131">
        <v>2021</v>
      </c>
      <c r="D131">
        <v>6</v>
      </c>
      <c r="E131">
        <v>18</v>
      </c>
      <c r="F131" t="s">
        <v>36</v>
      </c>
      <c r="G131">
        <v>2202.0100000000002</v>
      </c>
      <c r="H131" t="s">
        <v>362</v>
      </c>
      <c r="I131">
        <v>601</v>
      </c>
      <c r="J131">
        <v>2000000</v>
      </c>
    </row>
    <row r="132" spans="1:10" hidden="1" x14ac:dyDescent="0.4">
      <c r="A132">
        <v>27198</v>
      </c>
      <c r="B132">
        <v>200</v>
      </c>
      <c r="C132">
        <v>2021</v>
      </c>
      <c r="D132">
        <v>7</v>
      </c>
      <c r="E132">
        <v>6</v>
      </c>
      <c r="F132" t="s">
        <v>36</v>
      </c>
      <c r="G132">
        <v>2202.0100000000002</v>
      </c>
      <c r="H132" t="s">
        <v>362</v>
      </c>
      <c r="I132">
        <v>601</v>
      </c>
      <c r="J132">
        <v>1000000</v>
      </c>
    </row>
    <row r="133" spans="1:10" x14ac:dyDescent="0.4">
      <c r="A133">
        <v>27199</v>
      </c>
      <c r="B133">
        <v>200</v>
      </c>
      <c r="C133">
        <v>2021</v>
      </c>
      <c r="D133">
        <v>7</v>
      </c>
      <c r="E133">
        <v>6</v>
      </c>
      <c r="F133" t="s">
        <v>36</v>
      </c>
      <c r="G133">
        <v>1221.02</v>
      </c>
      <c r="H133" t="s">
        <v>11</v>
      </c>
      <c r="I133">
        <v>201</v>
      </c>
      <c r="J133">
        <v>-1000000</v>
      </c>
    </row>
    <row r="134" spans="1:10" x14ac:dyDescent="0.4">
      <c r="A134">
        <v>27201</v>
      </c>
      <c r="B134">
        <v>200</v>
      </c>
      <c r="C134">
        <v>2021</v>
      </c>
      <c r="D134">
        <v>7</v>
      </c>
      <c r="E134">
        <v>7</v>
      </c>
      <c r="F134" t="s">
        <v>36</v>
      </c>
      <c r="G134">
        <v>1221.02</v>
      </c>
      <c r="H134" t="s">
        <v>11</v>
      </c>
      <c r="I134">
        <v>201</v>
      </c>
      <c r="J134">
        <v>-100000</v>
      </c>
    </row>
    <row r="135" spans="1:10" hidden="1" x14ac:dyDescent="0.4">
      <c r="A135">
        <v>27200</v>
      </c>
      <c r="B135">
        <v>200</v>
      </c>
      <c r="C135">
        <v>2021</v>
      </c>
      <c r="D135">
        <v>7</v>
      </c>
      <c r="E135">
        <v>7</v>
      </c>
      <c r="F135" t="s">
        <v>36</v>
      </c>
      <c r="G135">
        <v>2202.0100000000002</v>
      </c>
      <c r="H135" t="s">
        <v>362</v>
      </c>
      <c r="I135">
        <v>601</v>
      </c>
      <c r="J135">
        <v>100000</v>
      </c>
    </row>
    <row r="136" spans="1:10" hidden="1" x14ac:dyDescent="0.4">
      <c r="A136">
        <v>27202</v>
      </c>
      <c r="B136">
        <v>200</v>
      </c>
      <c r="C136">
        <v>2021</v>
      </c>
      <c r="D136">
        <v>7</v>
      </c>
      <c r="E136">
        <v>8</v>
      </c>
      <c r="F136" t="s">
        <v>36</v>
      </c>
      <c r="G136">
        <v>2202.0100000000002</v>
      </c>
      <c r="H136" t="s">
        <v>362</v>
      </c>
      <c r="I136">
        <v>601</v>
      </c>
      <c r="J136">
        <v>4000000</v>
      </c>
    </row>
    <row r="137" spans="1:10" x14ac:dyDescent="0.4">
      <c r="A137">
        <v>27203</v>
      </c>
      <c r="B137">
        <v>200</v>
      </c>
      <c r="C137">
        <v>2021</v>
      </c>
      <c r="D137">
        <v>7</v>
      </c>
      <c r="E137">
        <v>8</v>
      </c>
      <c r="F137" t="s">
        <v>36</v>
      </c>
      <c r="G137">
        <v>1221.02</v>
      </c>
      <c r="H137" t="s">
        <v>11</v>
      </c>
      <c r="I137">
        <v>201</v>
      </c>
      <c r="J137">
        <v>-4000000</v>
      </c>
    </row>
    <row r="138" spans="1:10" x14ac:dyDescent="0.4">
      <c r="A138">
        <v>27204</v>
      </c>
      <c r="B138">
        <v>200</v>
      </c>
      <c r="C138">
        <v>2021</v>
      </c>
      <c r="D138">
        <v>7</v>
      </c>
      <c r="E138">
        <v>9</v>
      </c>
      <c r="F138" t="s">
        <v>44</v>
      </c>
      <c r="G138">
        <v>1221.02</v>
      </c>
      <c r="H138" t="s">
        <v>11</v>
      </c>
      <c r="I138">
        <v>201</v>
      </c>
      <c r="J138">
        <v>10000000</v>
      </c>
    </row>
    <row r="139" spans="1:10" hidden="1" x14ac:dyDescent="0.4">
      <c r="A139">
        <v>27205</v>
      </c>
      <c r="B139">
        <v>200</v>
      </c>
      <c r="C139">
        <v>2021</v>
      </c>
      <c r="D139">
        <v>7</v>
      </c>
      <c r="E139">
        <v>9</v>
      </c>
      <c r="F139" t="s">
        <v>44</v>
      </c>
      <c r="G139">
        <v>2202.0100000000002</v>
      </c>
      <c r="H139" t="s">
        <v>362</v>
      </c>
      <c r="I139">
        <v>601</v>
      </c>
      <c r="J139">
        <v>-10000000</v>
      </c>
    </row>
    <row r="140" spans="1:10" hidden="1" x14ac:dyDescent="0.4">
      <c r="A140">
        <v>27377</v>
      </c>
      <c r="B140">
        <v>200</v>
      </c>
      <c r="C140">
        <v>2021</v>
      </c>
      <c r="D140">
        <v>8</v>
      </c>
      <c r="E140">
        <v>10</v>
      </c>
      <c r="F140" t="s">
        <v>36</v>
      </c>
      <c r="G140">
        <v>2202.0100000000002</v>
      </c>
      <c r="H140" t="s">
        <v>362</v>
      </c>
      <c r="I140">
        <v>601</v>
      </c>
      <c r="J140">
        <v>100000</v>
      </c>
    </row>
    <row r="141" spans="1:10" x14ac:dyDescent="0.4">
      <c r="A141">
        <v>27378</v>
      </c>
      <c r="B141">
        <v>200</v>
      </c>
      <c r="C141">
        <v>2021</v>
      </c>
      <c r="D141">
        <v>8</v>
      </c>
      <c r="E141">
        <v>10</v>
      </c>
      <c r="F141" t="s">
        <v>36</v>
      </c>
      <c r="G141">
        <v>1221.02</v>
      </c>
      <c r="H141" t="s">
        <v>11</v>
      </c>
      <c r="I141">
        <v>201</v>
      </c>
      <c r="J141">
        <v>-100000</v>
      </c>
    </row>
    <row r="142" spans="1:10" x14ac:dyDescent="0.4">
      <c r="A142">
        <v>27380</v>
      </c>
      <c r="B142">
        <v>200</v>
      </c>
      <c r="C142">
        <v>2021</v>
      </c>
      <c r="D142">
        <v>8</v>
      </c>
      <c r="E142">
        <v>11</v>
      </c>
      <c r="F142" t="s">
        <v>36</v>
      </c>
      <c r="G142">
        <v>1221.02</v>
      </c>
      <c r="H142" t="s">
        <v>11</v>
      </c>
      <c r="I142">
        <v>201</v>
      </c>
      <c r="J142">
        <v>-130000</v>
      </c>
    </row>
    <row r="143" spans="1:10" hidden="1" x14ac:dyDescent="0.4">
      <c r="A143">
        <v>27379</v>
      </c>
      <c r="B143">
        <v>200</v>
      </c>
      <c r="C143">
        <v>2021</v>
      </c>
      <c r="D143">
        <v>8</v>
      </c>
      <c r="E143">
        <v>11</v>
      </c>
      <c r="F143" t="s">
        <v>36</v>
      </c>
      <c r="G143">
        <v>2202.0100000000002</v>
      </c>
      <c r="H143" t="s">
        <v>362</v>
      </c>
      <c r="I143">
        <v>601</v>
      </c>
      <c r="J143">
        <v>130000</v>
      </c>
    </row>
    <row r="144" spans="1:10" hidden="1" x14ac:dyDescent="0.4">
      <c r="A144">
        <v>34204</v>
      </c>
      <c r="B144">
        <v>200</v>
      </c>
      <c r="C144">
        <v>2021</v>
      </c>
      <c r="D144">
        <v>9</v>
      </c>
      <c r="E144">
        <v>7</v>
      </c>
      <c r="F144" t="s">
        <v>38</v>
      </c>
      <c r="G144">
        <v>1221.02</v>
      </c>
      <c r="H144" t="s">
        <v>11</v>
      </c>
      <c r="I144">
        <v>205</v>
      </c>
      <c r="J144">
        <v>-8000000</v>
      </c>
    </row>
    <row r="145" spans="1:10" x14ac:dyDescent="0.4">
      <c r="A145">
        <v>34203</v>
      </c>
      <c r="B145">
        <v>200</v>
      </c>
      <c r="C145">
        <v>2021</v>
      </c>
      <c r="D145">
        <v>9</v>
      </c>
      <c r="E145">
        <v>7</v>
      </c>
      <c r="F145" t="s">
        <v>38</v>
      </c>
      <c r="G145">
        <v>1221.02</v>
      </c>
      <c r="H145" t="s">
        <v>11</v>
      </c>
      <c r="I145">
        <v>201</v>
      </c>
      <c r="J145">
        <v>8000000</v>
      </c>
    </row>
    <row r="146" spans="1:10" x14ac:dyDescent="0.4">
      <c r="A146">
        <v>34206</v>
      </c>
      <c r="B146">
        <v>200</v>
      </c>
      <c r="C146">
        <v>2021</v>
      </c>
      <c r="D146">
        <v>9</v>
      </c>
      <c r="E146">
        <v>8</v>
      </c>
      <c r="F146" t="s">
        <v>36</v>
      </c>
      <c r="G146">
        <v>1221.02</v>
      </c>
      <c r="H146" t="s">
        <v>11</v>
      </c>
      <c r="I146">
        <v>201</v>
      </c>
      <c r="J146">
        <v>-25000000</v>
      </c>
    </row>
    <row r="147" spans="1:10" hidden="1" x14ac:dyDescent="0.4">
      <c r="A147">
        <v>34205</v>
      </c>
      <c r="B147">
        <v>200</v>
      </c>
      <c r="C147">
        <v>2021</v>
      </c>
      <c r="D147">
        <v>9</v>
      </c>
      <c r="E147">
        <v>8</v>
      </c>
      <c r="F147" t="s">
        <v>36</v>
      </c>
      <c r="G147">
        <v>2202.0100000000002</v>
      </c>
      <c r="H147" t="s">
        <v>362</v>
      </c>
      <c r="I147">
        <v>601</v>
      </c>
      <c r="J147">
        <v>25000000</v>
      </c>
    </row>
    <row r="148" spans="1:10" hidden="1" x14ac:dyDescent="0.4">
      <c r="A148">
        <v>34208</v>
      </c>
      <c r="B148">
        <v>200</v>
      </c>
      <c r="C148">
        <v>2021</v>
      </c>
      <c r="D148">
        <v>9</v>
      </c>
      <c r="E148">
        <v>9</v>
      </c>
      <c r="F148" t="s">
        <v>44</v>
      </c>
      <c r="G148">
        <v>2202.0100000000002</v>
      </c>
      <c r="H148" t="s">
        <v>362</v>
      </c>
      <c r="I148">
        <v>601</v>
      </c>
      <c r="J148">
        <v>-15000000</v>
      </c>
    </row>
    <row r="149" spans="1:10" x14ac:dyDescent="0.4">
      <c r="A149">
        <v>34207</v>
      </c>
      <c r="B149">
        <v>200</v>
      </c>
      <c r="C149">
        <v>2021</v>
      </c>
      <c r="D149">
        <v>9</v>
      </c>
      <c r="E149">
        <v>9</v>
      </c>
      <c r="F149" t="s">
        <v>44</v>
      </c>
      <c r="G149">
        <v>1221.02</v>
      </c>
      <c r="H149" t="s">
        <v>11</v>
      </c>
      <c r="I149">
        <v>201</v>
      </c>
      <c r="J149">
        <v>15000000</v>
      </c>
    </row>
    <row r="150" spans="1:10" x14ac:dyDescent="0.4">
      <c r="A150">
        <v>34219</v>
      </c>
      <c r="B150">
        <v>200</v>
      </c>
      <c r="C150">
        <v>2021</v>
      </c>
      <c r="D150">
        <v>10</v>
      </c>
      <c r="E150">
        <v>4</v>
      </c>
      <c r="F150" t="s">
        <v>36</v>
      </c>
      <c r="G150">
        <v>1221.02</v>
      </c>
      <c r="H150" t="s">
        <v>11</v>
      </c>
      <c r="I150">
        <v>201</v>
      </c>
      <c r="J150">
        <v>-4000000</v>
      </c>
    </row>
    <row r="151" spans="1:10" hidden="1" x14ac:dyDescent="0.4">
      <c r="A151">
        <v>34218</v>
      </c>
      <c r="B151">
        <v>200</v>
      </c>
      <c r="C151">
        <v>2021</v>
      </c>
      <c r="D151">
        <v>10</v>
      </c>
      <c r="E151">
        <v>4</v>
      </c>
      <c r="F151" t="s">
        <v>36</v>
      </c>
      <c r="G151">
        <v>2202.0100000000002</v>
      </c>
      <c r="H151" t="s">
        <v>362</v>
      </c>
      <c r="I151">
        <v>601</v>
      </c>
      <c r="J151">
        <v>4000000</v>
      </c>
    </row>
    <row r="152" spans="1:10" hidden="1" x14ac:dyDescent="0.4">
      <c r="A152">
        <v>34220</v>
      </c>
      <c r="B152">
        <v>200</v>
      </c>
      <c r="C152">
        <v>2021</v>
      </c>
      <c r="D152">
        <v>10</v>
      </c>
      <c r="E152">
        <v>5</v>
      </c>
      <c r="F152" t="s">
        <v>36</v>
      </c>
      <c r="G152">
        <v>2202.0100000000002</v>
      </c>
      <c r="H152" t="s">
        <v>362</v>
      </c>
      <c r="I152">
        <v>601</v>
      </c>
      <c r="J152">
        <v>26000000</v>
      </c>
    </row>
    <row r="153" spans="1:10" x14ac:dyDescent="0.4">
      <c r="A153">
        <v>34221</v>
      </c>
      <c r="B153">
        <v>200</v>
      </c>
      <c r="C153">
        <v>2021</v>
      </c>
      <c r="D153">
        <v>10</v>
      </c>
      <c r="E153">
        <v>5</v>
      </c>
      <c r="F153" t="s">
        <v>36</v>
      </c>
      <c r="G153">
        <v>1221.02</v>
      </c>
      <c r="H153" t="s">
        <v>11</v>
      </c>
      <c r="I153">
        <v>201</v>
      </c>
      <c r="J153">
        <v>-26000000</v>
      </c>
    </row>
    <row r="154" spans="1:10" x14ac:dyDescent="0.4">
      <c r="A154">
        <v>34223</v>
      </c>
      <c r="B154">
        <v>200</v>
      </c>
      <c r="C154">
        <v>2021</v>
      </c>
      <c r="D154">
        <v>10</v>
      </c>
      <c r="E154">
        <v>6</v>
      </c>
      <c r="F154" t="s">
        <v>36</v>
      </c>
      <c r="G154">
        <v>1221.02</v>
      </c>
      <c r="H154" t="s">
        <v>11</v>
      </c>
      <c r="I154">
        <v>201</v>
      </c>
      <c r="J154">
        <v>-8000000</v>
      </c>
    </row>
    <row r="155" spans="1:10" hidden="1" x14ac:dyDescent="0.4">
      <c r="A155">
        <v>34222</v>
      </c>
      <c r="B155">
        <v>200</v>
      </c>
      <c r="C155">
        <v>2021</v>
      </c>
      <c r="D155">
        <v>10</v>
      </c>
      <c r="E155">
        <v>6</v>
      </c>
      <c r="F155" t="s">
        <v>36</v>
      </c>
      <c r="G155">
        <v>2202.0100000000002</v>
      </c>
      <c r="H155" t="s">
        <v>362</v>
      </c>
      <c r="I155">
        <v>601</v>
      </c>
      <c r="J155">
        <v>8000000</v>
      </c>
    </row>
    <row r="156" spans="1:10" hidden="1" x14ac:dyDescent="0.4">
      <c r="A156">
        <v>34224</v>
      </c>
      <c r="B156">
        <v>200</v>
      </c>
      <c r="C156">
        <v>2021</v>
      </c>
      <c r="D156">
        <v>10</v>
      </c>
      <c r="E156">
        <v>7</v>
      </c>
      <c r="F156" t="s">
        <v>36</v>
      </c>
      <c r="G156">
        <v>2202.0100000000002</v>
      </c>
      <c r="H156" t="s">
        <v>362</v>
      </c>
      <c r="I156">
        <v>601</v>
      </c>
      <c r="J156">
        <v>10000000</v>
      </c>
    </row>
    <row r="157" spans="1:10" x14ac:dyDescent="0.4">
      <c r="A157">
        <v>34225</v>
      </c>
      <c r="B157">
        <v>200</v>
      </c>
      <c r="C157">
        <v>2021</v>
      </c>
      <c r="D157">
        <v>10</v>
      </c>
      <c r="E157">
        <v>7</v>
      </c>
      <c r="F157" t="s">
        <v>36</v>
      </c>
      <c r="G157">
        <v>1221.02</v>
      </c>
      <c r="H157" t="s">
        <v>11</v>
      </c>
      <c r="I157">
        <v>201</v>
      </c>
      <c r="J157">
        <v>-10000000</v>
      </c>
    </row>
    <row r="158" spans="1:10" x14ac:dyDescent="0.4">
      <c r="A158">
        <v>34226</v>
      </c>
      <c r="B158">
        <v>200</v>
      </c>
      <c r="C158">
        <v>2021</v>
      </c>
      <c r="D158">
        <v>10</v>
      </c>
      <c r="E158">
        <v>8</v>
      </c>
      <c r="F158" t="s">
        <v>44</v>
      </c>
      <c r="G158">
        <v>1221.02</v>
      </c>
      <c r="H158" t="s">
        <v>11</v>
      </c>
      <c r="I158">
        <v>201</v>
      </c>
      <c r="J158">
        <v>25000000</v>
      </c>
    </row>
    <row r="159" spans="1:10" hidden="1" x14ac:dyDescent="0.4">
      <c r="A159">
        <v>34227</v>
      </c>
      <c r="B159">
        <v>200</v>
      </c>
      <c r="C159">
        <v>2021</v>
      </c>
      <c r="D159">
        <v>10</v>
      </c>
      <c r="E159">
        <v>8</v>
      </c>
      <c r="F159" t="s">
        <v>44</v>
      </c>
      <c r="G159">
        <v>2202.0100000000002</v>
      </c>
      <c r="H159" t="s">
        <v>362</v>
      </c>
      <c r="I159">
        <v>601</v>
      </c>
      <c r="J159">
        <v>-25000000</v>
      </c>
    </row>
    <row r="160" spans="1:10" hidden="1" x14ac:dyDescent="0.4">
      <c r="A160">
        <v>6789</v>
      </c>
      <c r="B160">
        <v>200</v>
      </c>
      <c r="C160">
        <v>2022</v>
      </c>
      <c r="D160">
        <v>1</v>
      </c>
      <c r="E160">
        <v>4</v>
      </c>
      <c r="F160" t="s">
        <v>64</v>
      </c>
      <c r="G160">
        <v>2202.0100000000002</v>
      </c>
      <c r="H160" t="s">
        <v>362</v>
      </c>
      <c r="I160">
        <v>601</v>
      </c>
      <c r="J160">
        <v>-13000000</v>
      </c>
    </row>
    <row r="161" spans="1:10" x14ac:dyDescent="0.4">
      <c r="A161">
        <v>6788</v>
      </c>
      <c r="B161">
        <v>200</v>
      </c>
      <c r="C161">
        <v>2022</v>
      </c>
      <c r="D161">
        <v>1</v>
      </c>
      <c r="E161">
        <v>4</v>
      </c>
      <c r="F161" t="s">
        <v>64</v>
      </c>
      <c r="G161">
        <v>1221.02</v>
      </c>
      <c r="H161" t="s">
        <v>11</v>
      </c>
      <c r="I161">
        <v>201</v>
      </c>
      <c r="J161">
        <v>13000000</v>
      </c>
    </row>
    <row r="162" spans="1:10" x14ac:dyDescent="0.4">
      <c r="A162">
        <v>39430</v>
      </c>
      <c r="B162">
        <v>200</v>
      </c>
      <c r="C162">
        <v>2022</v>
      </c>
      <c r="D162">
        <v>3</v>
      </c>
      <c r="E162">
        <v>6</v>
      </c>
      <c r="F162" t="s">
        <v>67</v>
      </c>
      <c r="G162">
        <v>1221.02</v>
      </c>
      <c r="H162" t="s">
        <v>11</v>
      </c>
      <c r="I162">
        <v>201</v>
      </c>
      <c r="J162">
        <v>30000000</v>
      </c>
    </row>
    <row r="163" spans="1:10" hidden="1" x14ac:dyDescent="0.4">
      <c r="A163">
        <v>39431</v>
      </c>
      <c r="B163">
        <v>200</v>
      </c>
      <c r="C163">
        <v>2022</v>
      </c>
      <c r="D163">
        <v>3</v>
      </c>
      <c r="E163">
        <v>6</v>
      </c>
      <c r="F163" t="s">
        <v>67</v>
      </c>
      <c r="G163">
        <v>2202.0100000000002</v>
      </c>
      <c r="H163" t="s">
        <v>362</v>
      </c>
      <c r="I163">
        <v>601</v>
      </c>
      <c r="J163">
        <v>-30000000</v>
      </c>
    </row>
  </sheetData>
  <autoFilter ref="A1:J163" xr:uid="{CE761892-3D7C-4FC6-A06F-EC80F210C743}">
    <filterColumn colId="8">
      <filters>
        <filter val="201"/>
      </filters>
    </filterColumn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库尔勒分公司</vt:lpstr>
      <vt:lpstr>库分内部往来透视</vt:lpstr>
      <vt:lpstr>库分内部往来科目</vt:lpstr>
      <vt:lpstr>通力房产</vt:lpstr>
      <vt:lpstr>通力房产往来穿透</vt:lpstr>
      <vt:lpstr>代垫穿透</vt:lpstr>
      <vt:lpstr>代垫明细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欧振华</cp:lastModifiedBy>
  <dcterms:created xsi:type="dcterms:W3CDTF">2023-02-14T09:53:00Z</dcterms:created>
  <dcterms:modified xsi:type="dcterms:W3CDTF">2023-02-17T09:05:26Z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455E9F39422648CF8DBF94CFAA07CA26</vt:lpwstr>
  </property>
  <property fmtid="{D5CDD505-2E9C-101B-9397-08002B2CF9AE}" pid="3" name="KSOProductBuildVer">
    <vt:lpwstr>2052-11.1.0.13703</vt:lpwstr>
  </property>
</Properties>
</file>