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05" windowHeight="9000"/>
  </bookViews>
  <sheets>
    <sheet name="利润测算表" sheetId="3" r:id="rId1"/>
    <sheet name="贵州农发对账单" sheetId="1" r:id="rId2"/>
    <sheet name="重庆飞鲟对账单" sheetId="2" r:id="rId3"/>
  </sheets>
  <calcPr calcId="144525"/>
</workbook>
</file>

<file path=xl/sharedStrings.xml><?xml version="1.0" encoding="utf-8"?>
<sst xmlns="http://schemas.openxmlformats.org/spreadsheetml/2006/main" count="100" uniqueCount="43">
  <si>
    <r>
      <t>创享供应链</t>
    </r>
    <r>
      <rPr>
        <sz val="11"/>
        <color rgb="FF000000"/>
        <rFont val="Arial"/>
        <charset val="204"/>
      </rPr>
      <t>7</t>
    </r>
    <r>
      <rPr>
        <sz val="11"/>
        <color rgb="FF000000"/>
        <rFont val="宋体"/>
        <charset val="204"/>
      </rPr>
      <t>月20日订单台账</t>
    </r>
  </si>
  <si>
    <t>订单日期</t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</si>
  <si>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</si>
  <si>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</si>
  <si>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</si>
  <si>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</si>
  <si>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</si>
  <si>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</si>
  <si>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</si>
  <si>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</si>
  <si>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</si>
  <si>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猪白条</t>
  </si>
  <si>
    <t>重庆山海飞鲟贸易有限公司</t>
  </si>
  <si>
    <t>贵州农发农业有限公司</t>
  </si>
  <si>
    <t>新疆创享供应链管理服务有限公司7月20日订单台账</t>
  </si>
  <si>
    <t>采购单位：上海天玑中为实业发展有限公司</t>
  </si>
  <si>
    <t>供货单位：新疆创享供应链管理服务有限公司</t>
  </si>
  <si>
    <t>序号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</si>
  <si>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</si>
  <si>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</si>
  <si>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</si>
  <si>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</si>
  <si>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</si>
  <si>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</si>
  <si>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</si>
  <si>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</si>
  <si>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</si>
  <si>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</si>
  <si>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二级</t>
  </si>
  <si>
    <t>公斤</t>
  </si>
  <si>
    <t>苏MHB558</t>
  </si>
  <si>
    <t>上海市浦东新区</t>
  </si>
  <si>
    <t>1、2、3级</t>
  </si>
  <si>
    <t>辽MQ2603</t>
  </si>
  <si>
    <t>浙江杭州余杭区</t>
  </si>
  <si>
    <t>一级</t>
  </si>
  <si>
    <t>吉AY8909</t>
  </si>
  <si>
    <t>三级</t>
  </si>
  <si>
    <t>四级</t>
  </si>
  <si>
    <t>1、2级</t>
  </si>
  <si>
    <t>黑MK1669</t>
  </si>
  <si>
    <t>河北石家庄鹿泉</t>
  </si>
  <si>
    <t>新疆创享供应链管理服务有限公司7月20日采购订单台账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</si>
</sst>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);[Red]\(0.00\)"/>
  </numFmts>
  <fonts count="29">
    <font>
      <sz val="11"/>
      <color rgb="FF000000"/>
      <name val="Arial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11"/>
      <color rgb="FF000000"/>
      <name val="宋体"/>
      <charset val="204"/>
    </font>
    <font>
      <sz val="9"/>
      <name val="宋体"/>
      <charset val="204"/>
    </font>
    <font>
      <sz val="8"/>
      <name val="宋体"/>
      <charset val="13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6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top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right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49" fontId="0" fillId="0" borderId="5" xfId="0" applyNumberForma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right" vertical="center"/>
    </xf>
    <xf numFmtId="10" fontId="5" fillId="0" borderId="5" xfId="11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J13" sqref="J13"/>
    </sheetView>
  </sheetViews>
  <sheetFormatPr defaultColWidth="8.8" defaultRowHeight="14.25" outlineLevelRow="3"/>
  <cols>
    <col min="1" max="1" width="14.4"/>
    <col min="3" max="3" width="26.5" customWidth="1"/>
    <col min="4" max="4" width="9.6"/>
    <col min="5" max="5" width="12.875" customWidth="1"/>
    <col min="6" max="6" width="18.9" customWidth="1"/>
    <col min="7" max="7" width="9.6"/>
    <col min="8" max="8" width="11.6"/>
    <col min="9" max="9" width="11.1" customWidth="1"/>
    <col min="10" max="10" width="11.6"/>
  </cols>
  <sheetData>
    <row r="1" ht="27" customHeight="1" spans="1:7">
      <c r="A1" s="26" t="s">
        <v>0</v>
      </c>
      <c r="B1" s="27"/>
      <c r="C1" s="27"/>
      <c r="D1" s="27"/>
      <c r="E1" s="27"/>
      <c r="F1" s="27"/>
      <c r="G1" s="27"/>
    </row>
    <row r="2" spans="1:10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30" t="s">
        <v>9</v>
      </c>
      <c r="J2" s="30" t="s">
        <v>10</v>
      </c>
    </row>
    <row r="3" ht="22" customHeight="1" spans="1:10">
      <c r="A3" s="29">
        <f>重庆飞鲟对账单!C3</f>
        <v>45127</v>
      </c>
      <c r="B3" s="30" t="s">
        <v>11</v>
      </c>
      <c r="C3" s="31" t="s">
        <v>12</v>
      </c>
      <c r="D3" s="32">
        <f>重庆飞鲟对账单!G23</f>
        <v>652</v>
      </c>
      <c r="E3" s="32">
        <f>重庆飞鲟对账单!J23</f>
        <v>965410.218</v>
      </c>
      <c r="F3" s="32" t="s">
        <v>13</v>
      </c>
      <c r="G3" s="32">
        <f>贵州农发对账单!G24</f>
        <v>652</v>
      </c>
      <c r="H3" s="32">
        <f>贵州农发对账单!J24</f>
        <v>972147.246</v>
      </c>
      <c r="I3" s="34">
        <f>H3-E3</f>
        <v>6737.02799999993</v>
      </c>
      <c r="J3" s="35">
        <f>I3/E3</f>
        <v>0.00697840966916297</v>
      </c>
    </row>
    <row r="4" spans="1:10">
      <c r="A4" s="33"/>
      <c r="B4" s="33"/>
      <c r="C4" s="33"/>
      <c r="D4" s="33"/>
      <c r="E4" s="33"/>
      <c r="F4" s="33"/>
      <c r="G4" s="33"/>
      <c r="H4" s="33"/>
      <c r="I4" s="33"/>
      <c r="J4" s="33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Q18" sqref="Q18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" t="s">
        <v>14</v>
      </c>
    </row>
    <row r="2" ht="22" customHeight="1" spans="1:11">
      <c r="A2" s="22" t="s">
        <v>15</v>
      </c>
      <c r="B2" s="22"/>
      <c r="C2" s="22"/>
      <c r="D2" s="22"/>
      <c r="E2" s="23"/>
      <c r="F2" s="23"/>
      <c r="G2" s="24" t="s">
        <v>16</v>
      </c>
      <c r="H2" s="24"/>
      <c r="I2" s="24"/>
      <c r="J2" s="24"/>
      <c r="K2" s="24"/>
    </row>
    <row r="3" ht="22" customHeight="1" spans="1:12">
      <c r="A3" s="3" t="s">
        <v>17</v>
      </c>
      <c r="B3" s="3" t="s">
        <v>1</v>
      </c>
      <c r="C3" s="3" t="s">
        <v>18</v>
      </c>
      <c r="D3" s="3" t="s">
        <v>19</v>
      </c>
      <c r="E3" s="3" t="s">
        <v>20</v>
      </c>
      <c r="F3" s="4" t="s">
        <v>21</v>
      </c>
      <c r="G3" s="3" t="s">
        <v>22</v>
      </c>
      <c r="H3" s="3" t="s">
        <v>23</v>
      </c>
      <c r="I3" s="11" t="s">
        <v>24</v>
      </c>
      <c r="J3" s="11" t="s">
        <v>25</v>
      </c>
      <c r="K3" s="12" t="s">
        <v>26</v>
      </c>
      <c r="L3" s="12" t="s">
        <v>27</v>
      </c>
    </row>
    <row r="4" ht="22" customHeight="1" spans="1:12">
      <c r="A4" s="5">
        <v>1</v>
      </c>
      <c r="B4" s="6">
        <v>45125</v>
      </c>
      <c r="C4" s="6">
        <v>45127</v>
      </c>
      <c r="D4" s="4" t="s">
        <v>11</v>
      </c>
      <c r="E4" s="4" t="s">
        <v>28</v>
      </c>
      <c r="F4" s="4" t="s">
        <v>29</v>
      </c>
      <c r="G4" s="7">
        <v>182</v>
      </c>
      <c r="H4" s="7">
        <v>15980</v>
      </c>
      <c r="I4" s="7">
        <v>17.74</v>
      </c>
      <c r="J4" s="13">
        <f>H4*I4</f>
        <v>283485.2</v>
      </c>
      <c r="K4" s="14" t="s">
        <v>30</v>
      </c>
      <c r="L4" s="15" t="s">
        <v>31</v>
      </c>
    </row>
    <row r="5" ht="22" customHeight="1" spans="1:12">
      <c r="A5" s="5">
        <v>2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3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4</v>
      </c>
      <c r="B7" s="6"/>
      <c r="C7" s="6"/>
      <c r="D7" s="4"/>
      <c r="E7" s="4"/>
      <c r="F7" s="4"/>
      <c r="G7" s="7"/>
      <c r="H7" s="7"/>
      <c r="I7" s="7"/>
      <c r="J7" s="13"/>
      <c r="K7" s="16"/>
      <c r="L7" s="17"/>
    </row>
    <row r="8" ht="22" customHeight="1" spans="1:12">
      <c r="A8" s="5">
        <v>5</v>
      </c>
      <c r="B8" s="6"/>
      <c r="C8" s="6"/>
      <c r="D8" s="4"/>
      <c r="E8" s="4"/>
      <c r="F8" s="4"/>
      <c r="G8" s="7"/>
      <c r="H8" s="7"/>
      <c r="I8" s="7"/>
      <c r="J8" s="13"/>
      <c r="K8" s="16"/>
      <c r="L8" s="18"/>
    </row>
    <row r="9" ht="24" customHeight="1" spans="1:12">
      <c r="A9" s="5">
        <v>6</v>
      </c>
      <c r="B9" s="6">
        <v>45125</v>
      </c>
      <c r="C9" s="6">
        <v>45127</v>
      </c>
      <c r="D9" s="4" t="s">
        <v>11</v>
      </c>
      <c r="E9" s="4" t="s">
        <v>32</v>
      </c>
      <c r="F9" s="4" t="s">
        <v>29</v>
      </c>
      <c r="G9" s="7">
        <v>170</v>
      </c>
      <c r="H9" s="7">
        <v>14484</v>
      </c>
      <c r="I9" s="7">
        <v>17.56</v>
      </c>
      <c r="J9" s="13">
        <f>H9*I9</f>
        <v>254339.04</v>
      </c>
      <c r="K9" s="14" t="s">
        <v>33</v>
      </c>
      <c r="L9" s="19" t="s">
        <v>34</v>
      </c>
    </row>
    <row r="10" ht="22" customHeight="1" spans="1:12">
      <c r="A10" s="5">
        <v>7</v>
      </c>
      <c r="B10" s="6"/>
      <c r="C10" s="6"/>
      <c r="D10" s="4"/>
      <c r="E10" s="4"/>
      <c r="F10" s="4"/>
      <c r="G10" s="7"/>
      <c r="H10" s="7"/>
      <c r="I10" s="7"/>
      <c r="J10" s="13"/>
      <c r="K10" s="16"/>
      <c r="L10" s="20"/>
    </row>
    <row r="11" ht="22" customHeight="1" spans="1:12">
      <c r="A11" s="5">
        <v>8</v>
      </c>
      <c r="B11" s="6"/>
      <c r="C11" s="6"/>
      <c r="D11" s="4"/>
      <c r="E11" s="4"/>
      <c r="F11" s="4"/>
      <c r="G11" s="7"/>
      <c r="H11" s="7"/>
      <c r="I11" s="7"/>
      <c r="J11" s="13"/>
      <c r="K11" s="16"/>
      <c r="L11" s="20"/>
    </row>
    <row r="12" ht="22" customHeight="1" spans="1:12">
      <c r="A12" s="5">
        <v>9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20"/>
    </row>
    <row r="13" ht="22" customHeight="1" spans="1:12">
      <c r="A13" s="5">
        <v>10</v>
      </c>
      <c r="B13" s="6"/>
      <c r="C13" s="6"/>
      <c r="D13" s="4"/>
      <c r="E13" s="4"/>
      <c r="F13" s="4"/>
      <c r="G13" s="7"/>
      <c r="H13" s="7"/>
      <c r="I13" s="7"/>
      <c r="J13" s="13"/>
      <c r="K13" s="16"/>
      <c r="L13" s="21"/>
    </row>
    <row r="14" ht="22" customHeight="1" spans="1:12">
      <c r="A14" s="5">
        <v>11</v>
      </c>
      <c r="B14" s="6">
        <v>45125</v>
      </c>
      <c r="C14" s="6">
        <v>45127</v>
      </c>
      <c r="D14" s="4" t="s">
        <v>11</v>
      </c>
      <c r="E14" s="4" t="s">
        <v>35</v>
      </c>
      <c r="F14" s="4" t="s">
        <v>29</v>
      </c>
      <c r="G14" s="7">
        <v>20</v>
      </c>
      <c r="H14" s="7">
        <v>1815.7</v>
      </c>
      <c r="I14" s="7">
        <v>17.34</v>
      </c>
      <c r="J14" s="13">
        <f t="shared" ref="J14:J19" si="0">H14*I14</f>
        <v>31484.238</v>
      </c>
      <c r="K14" s="14" t="s">
        <v>36</v>
      </c>
      <c r="L14" s="19" t="s">
        <v>34</v>
      </c>
    </row>
    <row r="15" ht="22" customHeight="1" spans="1:12">
      <c r="A15" s="5">
        <v>12</v>
      </c>
      <c r="B15" s="6">
        <v>45125</v>
      </c>
      <c r="C15" s="6">
        <v>45127</v>
      </c>
      <c r="D15" s="4" t="s">
        <v>11</v>
      </c>
      <c r="E15" s="4" t="s">
        <v>28</v>
      </c>
      <c r="F15" s="4" t="s">
        <v>29</v>
      </c>
      <c r="G15" s="7">
        <v>20</v>
      </c>
      <c r="H15" s="7">
        <v>1785.2</v>
      </c>
      <c r="I15" s="7">
        <v>17.34</v>
      </c>
      <c r="J15" s="13">
        <f t="shared" si="0"/>
        <v>30955.368</v>
      </c>
      <c r="K15" s="16"/>
      <c r="L15" s="20"/>
    </row>
    <row r="16" ht="22" customHeight="1" spans="1:12">
      <c r="A16" s="5">
        <v>13</v>
      </c>
      <c r="B16" s="6">
        <v>45125</v>
      </c>
      <c r="C16" s="6">
        <v>45127</v>
      </c>
      <c r="D16" s="4" t="s">
        <v>11</v>
      </c>
      <c r="E16" s="4" t="s">
        <v>37</v>
      </c>
      <c r="F16" s="4" t="s">
        <v>29</v>
      </c>
      <c r="G16" s="7">
        <v>73</v>
      </c>
      <c r="H16" s="7">
        <v>6641.1</v>
      </c>
      <c r="I16" s="7">
        <v>17.24</v>
      </c>
      <c r="J16" s="13">
        <f t="shared" si="0"/>
        <v>114492.564</v>
      </c>
      <c r="K16" s="16"/>
      <c r="L16" s="20"/>
    </row>
    <row r="17" ht="22" customHeight="1" spans="1:12">
      <c r="A17" s="5">
        <v>14</v>
      </c>
      <c r="B17" s="6">
        <v>45125</v>
      </c>
      <c r="C17" s="6">
        <v>45127</v>
      </c>
      <c r="D17" s="4" t="s">
        <v>11</v>
      </c>
      <c r="E17" s="4" t="s">
        <v>38</v>
      </c>
      <c r="F17" s="4" t="s">
        <v>29</v>
      </c>
      <c r="G17" s="7">
        <v>57</v>
      </c>
      <c r="H17" s="7">
        <v>5374.6</v>
      </c>
      <c r="I17" s="7">
        <v>16.74</v>
      </c>
      <c r="J17" s="13">
        <f t="shared" si="0"/>
        <v>89970.804</v>
      </c>
      <c r="K17" s="16"/>
      <c r="L17" s="20"/>
    </row>
    <row r="18" ht="22" customHeight="1" spans="1:12">
      <c r="A18" s="5">
        <v>15</v>
      </c>
      <c r="B18" s="6"/>
      <c r="C18" s="6"/>
      <c r="D18" s="4"/>
      <c r="E18" s="4"/>
      <c r="F18" s="4"/>
      <c r="G18" s="7"/>
      <c r="H18" s="7"/>
      <c r="I18" s="7"/>
      <c r="J18" s="13"/>
      <c r="K18" s="16"/>
      <c r="L18" s="21"/>
    </row>
    <row r="19" ht="22" customHeight="1" spans="1:12">
      <c r="A19" s="5">
        <v>16</v>
      </c>
      <c r="B19" s="6">
        <v>45125</v>
      </c>
      <c r="C19" s="6">
        <v>45127</v>
      </c>
      <c r="D19" s="4" t="s">
        <v>11</v>
      </c>
      <c r="E19" s="4" t="s">
        <v>39</v>
      </c>
      <c r="F19" s="4" t="s">
        <v>29</v>
      </c>
      <c r="G19" s="7">
        <v>130</v>
      </c>
      <c r="H19" s="7">
        <v>10061.3</v>
      </c>
      <c r="I19" s="7">
        <v>16.64</v>
      </c>
      <c r="J19" s="13">
        <f t="shared" si="0"/>
        <v>167420.032</v>
      </c>
      <c r="K19" s="14" t="s">
        <v>40</v>
      </c>
      <c r="L19" s="19" t="s">
        <v>41</v>
      </c>
    </row>
    <row r="20" ht="22" customHeight="1" spans="1:12">
      <c r="A20" s="5">
        <v>17</v>
      </c>
      <c r="B20" s="6"/>
      <c r="C20" s="6"/>
      <c r="D20" s="4"/>
      <c r="E20" s="4"/>
      <c r="F20" s="4"/>
      <c r="G20" s="7"/>
      <c r="H20" s="7"/>
      <c r="I20" s="7"/>
      <c r="J20" s="13"/>
      <c r="K20" s="16"/>
      <c r="L20" s="20"/>
    </row>
    <row r="21" ht="22" customHeight="1" spans="1:12">
      <c r="A21" s="5">
        <v>18</v>
      </c>
      <c r="B21" s="6"/>
      <c r="C21" s="6"/>
      <c r="D21" s="4"/>
      <c r="E21" s="4"/>
      <c r="F21" s="4"/>
      <c r="G21" s="7"/>
      <c r="H21" s="7"/>
      <c r="I21" s="7"/>
      <c r="J21" s="13"/>
      <c r="K21" s="16"/>
      <c r="L21" s="20"/>
    </row>
    <row r="22" ht="22" customHeight="1" spans="1:12">
      <c r="A22" s="5">
        <v>19</v>
      </c>
      <c r="B22" s="6"/>
      <c r="C22" s="6"/>
      <c r="D22" s="4"/>
      <c r="E22" s="4"/>
      <c r="F22" s="4"/>
      <c r="G22" s="7"/>
      <c r="H22" s="7"/>
      <c r="I22" s="7"/>
      <c r="J22" s="13"/>
      <c r="K22" s="16"/>
      <c r="L22" s="20"/>
    </row>
    <row r="23" ht="22" customHeight="1" spans="1:12">
      <c r="A23" s="5">
        <v>20</v>
      </c>
      <c r="B23" s="6"/>
      <c r="C23" s="6"/>
      <c r="D23" s="4"/>
      <c r="E23" s="4"/>
      <c r="F23" s="4"/>
      <c r="G23" s="7"/>
      <c r="H23" s="7"/>
      <c r="I23" s="7"/>
      <c r="J23" s="13"/>
      <c r="K23" s="16"/>
      <c r="L23" s="21"/>
    </row>
    <row r="24" ht="22" customHeight="1" spans="1:12">
      <c r="A24" s="8"/>
      <c r="B24" s="9"/>
      <c r="C24" s="9"/>
      <c r="D24" s="9"/>
      <c r="E24" s="9"/>
      <c r="F24" s="9"/>
      <c r="G24" s="25">
        <f>SUM(G4:G23)</f>
        <v>652</v>
      </c>
      <c r="H24" s="25"/>
      <c r="I24" s="9"/>
      <c r="J24" s="13">
        <f>SUM(J4:J23)</f>
        <v>972147.246</v>
      </c>
      <c r="K24" s="9"/>
      <c r="L24" s="9"/>
    </row>
  </sheetData>
  <mergeCells count="11">
    <mergeCell ref="A1:L1"/>
    <mergeCell ref="A2:D2"/>
    <mergeCell ref="G2:K2"/>
    <mergeCell ref="K4:K8"/>
    <mergeCell ref="K9:K13"/>
    <mergeCell ref="K14:K18"/>
    <mergeCell ref="K19:K23"/>
    <mergeCell ref="L4:L8"/>
    <mergeCell ref="L9:L13"/>
    <mergeCell ref="L14:L18"/>
    <mergeCell ref="L19:L2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P17" sqref="P17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2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17</v>
      </c>
      <c r="B2" s="3" t="s">
        <v>1</v>
      </c>
      <c r="C2" s="3" t="s">
        <v>18</v>
      </c>
      <c r="D2" s="3" t="s">
        <v>19</v>
      </c>
      <c r="E2" s="3" t="s">
        <v>20</v>
      </c>
      <c r="F2" s="4" t="s">
        <v>21</v>
      </c>
      <c r="G2" s="3" t="s">
        <v>22</v>
      </c>
      <c r="H2" s="3" t="s">
        <v>23</v>
      </c>
      <c r="I2" s="11" t="s">
        <v>24</v>
      </c>
      <c r="J2" s="11" t="s">
        <v>25</v>
      </c>
      <c r="K2" s="12" t="s">
        <v>26</v>
      </c>
      <c r="L2" s="12" t="s">
        <v>27</v>
      </c>
    </row>
    <row r="3" ht="22" customHeight="1" spans="1:12">
      <c r="A3" s="5">
        <v>1</v>
      </c>
      <c r="B3" s="6">
        <v>45125</v>
      </c>
      <c r="C3" s="6">
        <v>45127</v>
      </c>
      <c r="D3" s="4" t="s">
        <v>11</v>
      </c>
      <c r="E3" s="4" t="s">
        <v>28</v>
      </c>
      <c r="F3" s="4" t="s">
        <v>29</v>
      </c>
      <c r="G3" s="7">
        <v>182</v>
      </c>
      <c r="H3" s="7">
        <v>15980</v>
      </c>
      <c r="I3" s="7">
        <v>17.62</v>
      </c>
      <c r="J3" s="13">
        <f>H3*I3</f>
        <v>281567.6</v>
      </c>
      <c r="K3" s="14" t="s">
        <v>30</v>
      </c>
      <c r="L3" s="15" t="s">
        <v>31</v>
      </c>
    </row>
    <row r="4" ht="22" customHeight="1" spans="1:12">
      <c r="A4" s="5">
        <v>2</v>
      </c>
      <c r="B4" s="6"/>
      <c r="C4" s="6"/>
      <c r="D4" s="4"/>
      <c r="E4" s="4"/>
      <c r="F4" s="4"/>
      <c r="G4" s="7"/>
      <c r="H4" s="7"/>
      <c r="I4" s="7"/>
      <c r="J4" s="13"/>
      <c r="K4" s="16"/>
      <c r="L4" s="17"/>
    </row>
    <row r="5" ht="22" customHeight="1" spans="1:12">
      <c r="A5" s="5">
        <v>3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4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5</v>
      </c>
      <c r="B7" s="6"/>
      <c r="C7" s="6"/>
      <c r="D7" s="4"/>
      <c r="E7" s="4"/>
      <c r="F7" s="4"/>
      <c r="G7" s="7"/>
      <c r="H7" s="7"/>
      <c r="I7" s="7"/>
      <c r="J7" s="13"/>
      <c r="K7" s="16"/>
      <c r="L7" s="18"/>
    </row>
    <row r="8" ht="22" customHeight="1" spans="1:12">
      <c r="A8" s="5">
        <v>6</v>
      </c>
      <c r="B8" s="6">
        <v>45125</v>
      </c>
      <c r="C8" s="6">
        <v>45127</v>
      </c>
      <c r="D8" s="4" t="s">
        <v>11</v>
      </c>
      <c r="E8" s="4" t="s">
        <v>32</v>
      </c>
      <c r="F8" s="4" t="s">
        <v>29</v>
      </c>
      <c r="G8" s="7">
        <v>170</v>
      </c>
      <c r="H8" s="7">
        <v>14484</v>
      </c>
      <c r="I8" s="7">
        <v>17.44</v>
      </c>
      <c r="J8" s="13">
        <f>H8*I8</f>
        <v>252600.96</v>
      </c>
      <c r="K8" s="14" t="s">
        <v>33</v>
      </c>
      <c r="L8" s="19" t="s">
        <v>34</v>
      </c>
    </row>
    <row r="9" ht="22" customHeight="1" spans="1:12">
      <c r="A9" s="5">
        <v>7</v>
      </c>
      <c r="B9" s="6"/>
      <c r="C9" s="6"/>
      <c r="D9" s="4"/>
      <c r="E9" s="4"/>
      <c r="F9" s="4"/>
      <c r="G9" s="7"/>
      <c r="H9" s="7"/>
      <c r="I9" s="7"/>
      <c r="J9" s="13"/>
      <c r="K9" s="16"/>
      <c r="L9" s="20"/>
    </row>
    <row r="10" ht="22" customHeight="1" spans="1:12">
      <c r="A10" s="5">
        <v>8</v>
      </c>
      <c r="B10" s="6"/>
      <c r="C10" s="6"/>
      <c r="D10" s="4"/>
      <c r="E10" s="4"/>
      <c r="F10" s="4"/>
      <c r="G10" s="7"/>
      <c r="H10" s="7"/>
      <c r="I10" s="7"/>
      <c r="J10" s="13"/>
      <c r="K10" s="16"/>
      <c r="L10" s="20"/>
    </row>
    <row r="11" ht="22" customHeight="1" spans="1:12">
      <c r="A11" s="5">
        <v>9</v>
      </c>
      <c r="B11" s="6"/>
      <c r="C11" s="6"/>
      <c r="D11" s="4"/>
      <c r="E11" s="4"/>
      <c r="F11" s="4"/>
      <c r="G11" s="7"/>
      <c r="H11" s="7"/>
      <c r="I11" s="7"/>
      <c r="J11" s="13"/>
      <c r="K11" s="16"/>
      <c r="L11" s="20"/>
    </row>
    <row r="12" ht="22" customHeight="1" spans="1:12">
      <c r="A12" s="5">
        <v>10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21"/>
    </row>
    <row r="13" ht="22" customHeight="1" spans="1:12">
      <c r="A13" s="5">
        <v>11</v>
      </c>
      <c r="B13" s="6">
        <v>45125</v>
      </c>
      <c r="C13" s="6">
        <v>45127</v>
      </c>
      <c r="D13" s="4" t="s">
        <v>11</v>
      </c>
      <c r="E13" s="4" t="s">
        <v>35</v>
      </c>
      <c r="F13" s="4" t="s">
        <v>29</v>
      </c>
      <c r="G13" s="7">
        <v>20</v>
      </c>
      <c r="H13" s="7">
        <v>1815.7</v>
      </c>
      <c r="I13" s="7">
        <v>17.22</v>
      </c>
      <c r="J13" s="13">
        <f>H13*I13</f>
        <v>31266.354</v>
      </c>
      <c r="K13" s="14" t="s">
        <v>36</v>
      </c>
      <c r="L13" s="19" t="s">
        <v>34</v>
      </c>
    </row>
    <row r="14" ht="22" customHeight="1" spans="1:12">
      <c r="A14" s="5">
        <v>12</v>
      </c>
      <c r="B14" s="6">
        <v>45125</v>
      </c>
      <c r="C14" s="6">
        <v>45127</v>
      </c>
      <c r="D14" s="4" t="s">
        <v>11</v>
      </c>
      <c r="E14" s="4" t="s">
        <v>28</v>
      </c>
      <c r="F14" s="4" t="s">
        <v>29</v>
      </c>
      <c r="G14" s="7">
        <v>20</v>
      </c>
      <c r="H14" s="7">
        <v>1785.2</v>
      </c>
      <c r="I14" s="7">
        <v>17.22</v>
      </c>
      <c r="J14" s="13">
        <f>H14*I14</f>
        <v>30741.144</v>
      </c>
      <c r="K14" s="16"/>
      <c r="L14" s="20"/>
    </row>
    <row r="15" ht="22" customHeight="1" spans="1:12">
      <c r="A15" s="5">
        <v>13</v>
      </c>
      <c r="B15" s="6">
        <v>45125</v>
      </c>
      <c r="C15" s="6">
        <v>45127</v>
      </c>
      <c r="D15" s="4" t="s">
        <v>11</v>
      </c>
      <c r="E15" s="4" t="s">
        <v>37</v>
      </c>
      <c r="F15" s="4" t="s">
        <v>29</v>
      </c>
      <c r="G15" s="7">
        <v>73</v>
      </c>
      <c r="H15" s="7">
        <v>6641.1</v>
      </c>
      <c r="I15" s="7">
        <v>17.12</v>
      </c>
      <c r="J15" s="13">
        <f>H15*I15</f>
        <v>113695.632</v>
      </c>
      <c r="K15" s="16"/>
      <c r="L15" s="20"/>
    </row>
    <row r="16" ht="22" customHeight="1" spans="1:12">
      <c r="A16" s="5">
        <v>14</v>
      </c>
      <c r="B16" s="6">
        <v>45125</v>
      </c>
      <c r="C16" s="6">
        <v>45127</v>
      </c>
      <c r="D16" s="4" t="s">
        <v>11</v>
      </c>
      <c r="E16" s="4" t="s">
        <v>38</v>
      </c>
      <c r="F16" s="4" t="s">
        <v>29</v>
      </c>
      <c r="G16" s="7">
        <v>57</v>
      </c>
      <c r="H16" s="7">
        <v>5374.6</v>
      </c>
      <c r="I16" s="7">
        <v>16.62</v>
      </c>
      <c r="J16" s="13">
        <f>H16*I16</f>
        <v>89325.852</v>
      </c>
      <c r="K16" s="16"/>
      <c r="L16" s="20"/>
    </row>
    <row r="17" ht="22" customHeight="1" spans="1:12">
      <c r="A17" s="5">
        <v>15</v>
      </c>
      <c r="B17" s="6"/>
      <c r="C17" s="6"/>
      <c r="D17" s="4"/>
      <c r="E17" s="4"/>
      <c r="F17" s="4"/>
      <c r="G17" s="7"/>
      <c r="H17" s="7"/>
      <c r="I17" s="7"/>
      <c r="J17" s="13"/>
      <c r="K17" s="16"/>
      <c r="L17" s="21"/>
    </row>
    <row r="18" ht="22" customHeight="1" spans="1:12">
      <c r="A18" s="5">
        <v>16</v>
      </c>
      <c r="B18" s="6">
        <v>45125</v>
      </c>
      <c r="C18" s="6">
        <v>45127</v>
      </c>
      <c r="D18" s="4" t="s">
        <v>11</v>
      </c>
      <c r="E18" s="4" t="s">
        <v>39</v>
      </c>
      <c r="F18" s="4" t="s">
        <v>29</v>
      </c>
      <c r="G18" s="7">
        <v>130</v>
      </c>
      <c r="H18" s="7">
        <v>10061.3</v>
      </c>
      <c r="I18" s="7">
        <v>16.52</v>
      </c>
      <c r="J18" s="13">
        <f>H18*I18</f>
        <v>166212.676</v>
      </c>
      <c r="K18" s="14" t="s">
        <v>40</v>
      </c>
      <c r="L18" s="19" t="s">
        <v>41</v>
      </c>
    </row>
    <row r="19" ht="22" customHeight="1" spans="1:12">
      <c r="A19" s="5">
        <v>17</v>
      </c>
      <c r="B19" s="6"/>
      <c r="C19" s="6"/>
      <c r="D19" s="4"/>
      <c r="E19" s="4"/>
      <c r="F19" s="4"/>
      <c r="G19" s="7"/>
      <c r="H19" s="7"/>
      <c r="I19" s="7"/>
      <c r="J19" s="13"/>
      <c r="K19" s="16"/>
      <c r="L19" s="20"/>
    </row>
    <row r="20" ht="22" customHeight="1" spans="1:12">
      <c r="A20" s="5">
        <v>18</v>
      </c>
      <c r="B20" s="6"/>
      <c r="C20" s="6"/>
      <c r="D20" s="4"/>
      <c r="E20" s="4"/>
      <c r="F20" s="4"/>
      <c r="G20" s="7"/>
      <c r="H20" s="7"/>
      <c r="I20" s="7"/>
      <c r="J20" s="13"/>
      <c r="K20" s="16"/>
      <c r="L20" s="20"/>
    </row>
    <row r="21" ht="22" customHeight="1" spans="1:12">
      <c r="A21" s="5">
        <v>19</v>
      </c>
      <c r="B21" s="6"/>
      <c r="C21" s="6"/>
      <c r="D21" s="4"/>
      <c r="E21" s="4"/>
      <c r="F21" s="4"/>
      <c r="G21" s="7"/>
      <c r="H21" s="7"/>
      <c r="I21" s="7"/>
      <c r="J21" s="13"/>
      <c r="K21" s="16"/>
      <c r="L21" s="20"/>
    </row>
    <row r="22" ht="22" customHeight="1" spans="1:12">
      <c r="A22" s="5">
        <v>20</v>
      </c>
      <c r="B22" s="6"/>
      <c r="C22" s="6"/>
      <c r="D22" s="4"/>
      <c r="E22" s="4"/>
      <c r="F22" s="4"/>
      <c r="G22" s="7"/>
      <c r="H22" s="7"/>
      <c r="I22" s="7"/>
      <c r="J22" s="13"/>
      <c r="K22" s="16"/>
      <c r="L22" s="21"/>
    </row>
    <row r="23" ht="22" customHeight="1" spans="1:12">
      <c r="A23" s="8"/>
      <c r="B23" s="9"/>
      <c r="C23" s="9"/>
      <c r="D23" s="9"/>
      <c r="E23" s="9"/>
      <c r="F23" s="9"/>
      <c r="G23" s="10">
        <f>SUM(G3:G22)</f>
        <v>652</v>
      </c>
      <c r="H23" s="10"/>
      <c r="I23" s="9"/>
      <c r="J23" s="13">
        <f>SUM(J3:J22)</f>
        <v>965410.218</v>
      </c>
      <c r="K23" s="9"/>
      <c r="L23" s="9"/>
    </row>
  </sheetData>
  <mergeCells count="9">
    <mergeCell ref="A1:L1"/>
    <mergeCell ref="K3:K7"/>
    <mergeCell ref="K8:K12"/>
    <mergeCell ref="K13:K17"/>
    <mergeCell ref="K18:K22"/>
    <mergeCell ref="L3:L7"/>
    <mergeCell ref="L8:L12"/>
    <mergeCell ref="L13:L17"/>
    <mergeCell ref="L18:L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利润测算表</vt:lpstr>
      <vt:lpstr>贵州农发对账单</vt:lpstr>
      <vt:lpstr>重庆飞鲟对账单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WPS_1682330009</cp:lastModifiedBy>
  <dcterms:created xsi:type="dcterms:W3CDTF">2023-07-18T14:22:00Z</dcterms:created>
  <dcterms:modified xsi:type="dcterms:W3CDTF">2023-07-21T05:15:06Z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A666562C34AA4A03B6971C7C144EA647_13</vt:lpwstr>
  </property>
  <property fmtid="{D5CDD505-2E9C-101B-9397-08002B2CF9AE}" pid="6" name="KSOProductBuildVer">
    <vt:lpwstr>2052-11.1.0.14309</vt:lpwstr>
  </property>
</Properties>
</file>